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tabRatio="835" activeTab="0"/>
  </bookViews>
  <sheets>
    <sheet name="Registration form (Hanoi)" sheetId="1" r:id="rId1"/>
    <sheet name="Payment Request（Hanoi)" sheetId="2" r:id="rId2"/>
    <sheet name="Registration form (HCM)" sheetId="3" r:id="rId3"/>
    <sheet name="Payment Request（HCM)" sheetId="4" r:id="rId4"/>
    <sheet name="Data" sheetId="5" state="hidden" r:id="rId5"/>
  </sheets>
  <definedNames>
    <definedName name="_xlnm.Print_Area" localSheetId="1">'Payment Request（Hanoi)'!$A$1:$J$46</definedName>
    <definedName name="_xlnm.Print_Area" localSheetId="3">'Payment Request（HCM)'!$A$1:$J$46</definedName>
    <definedName name="_xlnm.Print_Area" localSheetId="0">'Registration form (Hanoi)'!$B$2:$AE$71</definedName>
    <definedName name="_xlnm.Print_Area" localSheetId="2">'Registration form (HCM)'!$B$2:$AE$71</definedName>
  </definedNames>
  <calcPr fullCalcOnLoad="1"/>
</workbook>
</file>

<file path=xl/sharedStrings.xml><?xml version="1.0" encoding="utf-8"?>
<sst xmlns="http://schemas.openxmlformats.org/spreadsheetml/2006/main" count="301" uniqueCount="187">
  <si>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</si>
  <si>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</si>
  <si>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</si>
  <si>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</si>
  <si>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</si>
  <si>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</si>
  <si>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</si>
  <si>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</si>
  <si>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</si>
  <si>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</si>
  <si>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</si>
  <si>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</si>
  <si>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</si>
  <si>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</si>
  <si>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</si>
  <si>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</si>
  <si>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</si>
  <si>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</si>
  <si>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</si>
  <si>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</si>
  <si>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</si>
  <si>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</si>
  <si>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</si>
  <si>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</si>
  <si>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</si>
  <si>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</si>
  <si>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</si>
  <si>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</si>
  <si>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</si>
  <si>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</si>
  <si>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</si>
  <si>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</si>
  <si>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</si>
  <si>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</si>
  <si>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</si>
  <si>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</si>
  <si>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</si>
  <si>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</si>
  <si>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</si>
  <si>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</si>
  <si>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</si>
  <si>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</si>
  <si>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</si>
  <si>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</si>
  <si>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</si>
  <si>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</si>
  <si>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</si>
  <si>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</si>
  <si>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</si>
  <si>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</si>
  <si>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</si>
  <si>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</si>
  <si>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</si>
  <si>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</si>
  <si>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</si>
  <si>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</si>
  <si>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</si>
  <si>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</si>
  <si>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</si>
  <si>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</si>
  <si>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</si>
  <si>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</si>
  <si>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</si>
  <si>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</si>
  <si>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</si>
  <si>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</si>
  <si>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</si>
  <si>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</si>
  <si>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</si>
  <si>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</si>
  <si>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</si>
  <si>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</si>
  <si>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</si>
  <si>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</si>
  <si>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</si>
  <si>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</si>
  <si>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</si>
  <si>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</si>
  <si>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</si>
  <si>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</si>
  <si>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</si>
  <si>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</si>
  <si>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</si>
  <si>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</si>
  <si>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</si>
  <si>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</si>
  <si>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</si>
  <si>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</si>
  <si>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</si>
  <si>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</si>
  <si>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</si>
  <si>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</si>
  <si>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</si>
  <si>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</si>
  <si>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</si>
  <si>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</si>
  <si>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</si>
  <si>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</si>
  <si>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</si>
  <si>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</si>
  <si>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</si>
  <si>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</si>
  <si>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</si>
  <si>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</si>
  <si>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</si>
  <si>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</si>
  <si>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</si>
  <si>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</si>
  <si>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</si>
  <si>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Tăng cường khả năng phân tích trong giải quyết vấn đề /問題解決、分析力の強化講座</t>
  </si>
  <si>
    <t>16th&amp;17th, Feb, 2017</t>
  </si>
  <si>
    <t>23rd &amp;24th, Feb, 2017</t>
  </si>
  <si>
    <t>07th&amp;08th, Sep, 2017</t>
  </si>
  <si>
    <t>21st &amp;22nd, Sep, 2017</t>
  </si>
  <si>
    <t>12th &amp; 13th, Oct, 2017</t>
  </si>
  <si>
    <t>09th Feb 2017</t>
  </si>
  <si>
    <t>15th Feb 2017</t>
  </si>
  <si>
    <t>01st Sep 2017</t>
  </si>
  <si>
    <t>14th Sep 2017</t>
  </si>
  <si>
    <t>Phương pháp tổ chức họp tốt hơn / How to chair a meeting better?</t>
  </si>
  <si>
    <t>Phương pháp tổ chức họp tốt hơn / 「会議の進め方」講座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</si>
  <si>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</si>
  <si>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</si>
  <si>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t>E-mail: info@imtc.vn, Tel: 028.3551.1900</t>
  </si>
  <si>
    <t>E-mail: info@imtc.vn, Tel: 024.3222.2171</t>
  </si>
  <si>
    <t>会場はハノイ市内のホテル相当となります（お申し込み後にご案内申し上げます）</t>
  </si>
  <si>
    <t>会場はハイフォン市内のホテル相当となります（お申し込み後にご案内申し上げます）</t>
  </si>
  <si>
    <t>会場はダナン市内のホテル相当となります（お申し込み後にご案内申し上げます）</t>
  </si>
  <si>
    <t>会場はホーチミン市内のホテル相当となります（お申し込み後にご案内申し上げます）</t>
  </si>
  <si>
    <t>Địa điểm tổ chức Hội thảo sẽ được thông báo trước ngày hội thảo</t>
  </si>
  <si>
    <t>Seminar  address will be informed before the Seminar date</t>
  </si>
  <si>
    <t>Giao tiếp tốt hơn trong hướng dẫn và báo cáo/ より良い指導と報告の仕方</t>
  </si>
  <si>
    <t>Giao tiếp tốt hơn trong hướng dẫn và báo cáo / Better communication in instructing and report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</si>
  <si>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</si>
  <si>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</si>
  <si>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</si>
  <si>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</si>
  <si>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t>11th, 12th, January, 2018</t>
  </si>
  <si>
    <t>18th, 19th January 2018</t>
  </si>
  <si>
    <t>04th January 2018</t>
  </si>
  <si>
    <t>11th January  2018</t>
  </si>
  <si>
    <t>Lập kế hoạch làm việc và PDCA / Work planning and PDCA</t>
  </si>
  <si>
    <t>15th &amp; 16th, March, 2018</t>
  </si>
  <si>
    <t>06th &amp; 07th March, 2018</t>
  </si>
  <si>
    <t>08th, March 2018</t>
  </si>
  <si>
    <t>27th February 2018</t>
  </si>
  <si>
    <t>19th &amp; 20th, April, 2018</t>
  </si>
  <si>
    <t>12th April 2018</t>
  </si>
  <si>
    <t>11th &amp; 12th, April, 2018</t>
  </si>
  <si>
    <t>4th April 2018</t>
  </si>
  <si>
    <t>Vai trò và trách nhiệm của người Quản lý cấp trung gian/ 中間管理者の役割責任</t>
  </si>
  <si>
    <r>
      <t xml:space="preserve">Địa chỉ/ </t>
    </r>
    <r>
      <rPr>
        <sz val="12"/>
        <color indexed="53"/>
        <rFont val="Times New Roman"/>
        <family val="1"/>
      </rPr>
      <t xml:space="preserve">Address </t>
    </r>
    <r>
      <rPr>
        <sz val="12"/>
        <rFont val="Times New Roman"/>
        <family val="1"/>
      </rPr>
      <t xml:space="preserve">:  Phòng 303,  Lầu 3, Số 29 Bạch Đằng, Phường 15, Bình Thạnh, HCM
Web                      : www.imtc.vn
E-mail                  : imtc_hcmc@imtc.vn
ĐT/ </t>
    </r>
    <r>
      <rPr>
        <sz val="12"/>
        <color indexed="53"/>
        <rFont val="Times New Roman"/>
        <family val="1"/>
      </rPr>
      <t xml:space="preserve">Tel                </t>
    </r>
    <r>
      <rPr>
        <sz val="12"/>
        <rFont val="Times New Roman"/>
        <family val="1"/>
      </rPr>
      <t xml:space="preserve"> : 028.3551.1900
Japanese contact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</si>
  <si>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     : www.imtc.vn
E-mail                   : imtc_hanoi@imtc.vn
ĐT/ </t>
    </r>
    <r>
      <rPr>
        <sz val="12"/>
        <color indexed="53"/>
        <rFont val="Times New Roman"/>
        <family val="1"/>
      </rPr>
      <t xml:space="preserve">Te l                 </t>
    </r>
    <r>
      <rPr>
        <sz val="12"/>
        <rFont val="Times New Roman"/>
        <family val="1"/>
      </rPr>
      <t>: 024.3222.2171 
Japanese contact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</si>
  <si>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t>10th &amp; 11th, May, 2018</t>
  </si>
  <si>
    <t>17th &amp; 18th, May, 2018</t>
  </si>
  <si>
    <t>04th May 2018</t>
  </si>
  <si>
    <t>11th May 2018</t>
  </si>
  <si>
    <r>
      <t xml:space="preserve">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</si>
  <si>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t xml:space="preserve">    </t>
    </r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</si>
  <si>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8"/>
        <rFont val="Times New Roman"/>
        <family val="1"/>
      </rPr>
      <t xml:space="preserve">     Khác / </t>
    </r>
    <r>
      <rPr>
        <b/>
        <sz val="11"/>
        <color indexed="53"/>
        <rFont val="MS PMincho"/>
        <family val="1"/>
      </rPr>
      <t>その他</t>
    </r>
  </si>
  <si>
    <r>
      <t xml:space="preserve"> 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</si>
  <si>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t>12th &amp;13th, July, 2018</t>
  </si>
  <si>
    <t>19th&amp;20th July 2018</t>
  </si>
  <si>
    <t>05th July 2018</t>
  </si>
  <si>
    <t>12th July 2018</t>
  </si>
  <si>
    <t>Người hướng dẫn 5S/ ５Sインストラクター育成</t>
  </si>
  <si>
    <t>Người hướng dẫn 5S / 5S instructor</t>
  </si>
  <si>
    <t>09th&amp;10th August 2018</t>
  </si>
  <si>
    <t>14th&amp;15th August 2018</t>
  </si>
  <si>
    <t>2nd August 2018</t>
  </si>
  <si>
    <t>07th August 2018</t>
  </si>
  <si>
    <t>13th&amp;14th September 2018</t>
  </si>
  <si>
    <t>20th&amp;21st September 2018</t>
  </si>
  <si>
    <t>06th September 2018</t>
  </si>
  <si>
    <t>13th September 2018</t>
  </si>
  <si>
    <t>11th &amp; 12th, Oct, 2018</t>
  </si>
  <si>
    <t>18th &amp; 19th, Oct, 2018</t>
  </si>
  <si>
    <t>04th Oct 2018</t>
  </si>
  <si>
    <t>11th Oct 2018</t>
  </si>
  <si>
    <t>Tăng cường nhận thức thông qua quản lý điểm thay đổi/ 気付き力を高める、変化点管理講座</t>
  </si>
  <si>
    <t>Tăng cường nhận thức thông qua quản lý điểm thay đổi / Strengthen perceptiveness through Change Point Management</t>
  </si>
  <si>
    <t>Người đánh giá việc luân chuyển PDCA trong đánh giá hiệu quả công việc / Rotate Performance Evaluation PDCA by Evaluator</t>
  </si>
  <si>
    <t>Người đánh giá việc luân chuyển PDCA trong đánh giá hiệu quả công việc / 評価のPDCAを回して部下を育成する、人事評価者研修</t>
  </si>
  <si>
    <t>08th &amp; 09th, Nov, 2018</t>
  </si>
  <si>
    <t>15th &amp; 16th, Nov, 2018</t>
  </si>
  <si>
    <t>01st Nov 2018</t>
  </si>
  <si>
    <t>08th Nov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</si>
</sst>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14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sz val="16"/>
      <color indexed="58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9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9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91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91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91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91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9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/>
    </xf>
    <xf numFmtId="0" fontId="53" fillId="41" borderId="23" xfId="0" applyFont="1" applyFill="1" applyBorder="1" applyAlignment="1">
      <alignment horizontal="left" vertical="center" wrapText="1"/>
    </xf>
    <xf numFmtId="0" fontId="53" fillId="41" borderId="24" xfId="0" applyFont="1" applyFill="1" applyBorder="1" applyAlignment="1">
      <alignment horizontal="left" vertical="center" wrapText="1"/>
    </xf>
    <xf numFmtId="0" fontId="53" fillId="41" borderId="25" xfId="0" applyFont="1" applyFill="1" applyBorder="1" applyAlignment="1">
      <alignment horizontal="left" vertical="center" wrapText="1"/>
    </xf>
    <xf numFmtId="0" fontId="55" fillId="42" borderId="26" xfId="0" applyFont="1" applyFill="1" applyBorder="1" applyAlignment="1">
      <alignment horizontal="left" vertical="center" wrapText="1"/>
    </xf>
    <xf numFmtId="0" fontId="55" fillId="42" borderId="27" xfId="0" applyFont="1" applyFill="1" applyBorder="1" applyAlignment="1">
      <alignment horizontal="left" vertical="center" wrapText="1"/>
    </xf>
    <xf numFmtId="0" fontId="55" fillId="42" borderId="28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0" fontId="55" fillId="42" borderId="17" xfId="0" applyFont="1" applyFill="1" applyBorder="1" applyAlignment="1">
      <alignment horizontal="left" vertical="center" wrapText="1"/>
    </xf>
    <xf numFmtId="0" fontId="55" fillId="42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1" borderId="23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5" fillId="41" borderId="23" xfId="0" applyFont="1" applyFill="1" applyBorder="1" applyAlignment="1">
      <alignment horizontal="center" vertical="center" wrapText="1"/>
    </xf>
    <xf numFmtId="0" fontId="35" fillId="41" borderId="24" xfId="0" applyFont="1" applyFill="1" applyBorder="1" applyAlignment="1">
      <alignment horizontal="center" vertical="center" wrapText="1"/>
    </xf>
    <xf numFmtId="0" fontId="35" fillId="41" borderId="25" xfId="0" applyFont="1" applyFill="1" applyBorder="1" applyAlignment="1">
      <alignment horizontal="center" vertical="center" wrapText="1"/>
    </xf>
    <xf numFmtId="0" fontId="22" fillId="42" borderId="23" xfId="0" applyFont="1" applyFill="1" applyBorder="1" applyAlignment="1">
      <alignment horizontal="left" vertical="center" wrapText="1"/>
    </xf>
    <xf numFmtId="0" fontId="22" fillId="42" borderId="24" xfId="0" applyFont="1" applyFill="1" applyBorder="1" applyAlignment="1">
      <alignment horizontal="left" vertical="center" wrapText="1"/>
    </xf>
    <xf numFmtId="0" fontId="22" fillId="42" borderId="25" xfId="0" applyFont="1" applyFill="1" applyBorder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 wrapText="1"/>
    </xf>
    <xf numFmtId="0" fontId="36" fillId="34" borderId="27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2" borderId="22" xfId="0" applyNumberFormat="1" applyFont="1" applyFill="1" applyBorder="1" applyAlignment="1">
      <alignment horizontal="left" vertical="center"/>
    </xf>
    <xf numFmtId="0" fontId="55" fillId="42" borderId="22" xfId="0" applyFont="1" applyFill="1" applyBorder="1" applyAlignment="1">
      <alignment horizontal="left" vertical="center" wrapText="1"/>
    </xf>
    <xf numFmtId="0" fontId="36" fillId="41" borderId="26" xfId="0" applyFont="1" applyFill="1" applyBorder="1" applyAlignment="1">
      <alignment horizontal="left" vertical="center" wrapText="1"/>
    </xf>
    <xf numFmtId="0" fontId="36" fillId="41" borderId="27" xfId="0" applyFont="1" applyFill="1" applyBorder="1" applyAlignment="1">
      <alignment horizontal="left" vertical="center" wrapText="1"/>
    </xf>
    <xf numFmtId="0" fontId="36" fillId="41" borderId="28" xfId="0" applyFont="1" applyFill="1" applyBorder="1" applyAlignment="1">
      <alignment horizontal="left" vertical="center" wrapText="1"/>
    </xf>
    <xf numFmtId="0" fontId="36" fillId="41" borderId="16" xfId="0" applyFont="1" applyFill="1" applyBorder="1" applyAlignment="1">
      <alignment horizontal="left" vertical="center" wrapText="1"/>
    </xf>
    <xf numFmtId="0" fontId="36" fillId="41" borderId="17" xfId="0" applyFont="1" applyFill="1" applyBorder="1" applyAlignment="1">
      <alignment horizontal="left" vertical="center" wrapText="1"/>
    </xf>
    <xf numFmtId="0" fontId="36" fillId="41" borderId="18" xfId="0" applyFont="1" applyFill="1" applyBorder="1" applyAlignment="1">
      <alignment horizontal="left" vertical="center" wrapText="1"/>
    </xf>
    <xf numFmtId="0" fontId="55" fillId="42" borderId="27" xfId="0" applyFont="1" applyFill="1" applyBorder="1" applyAlignment="1">
      <alignment horizontal="center" vertical="center" wrapText="1"/>
    </xf>
    <xf numFmtId="0" fontId="55" fillId="42" borderId="28" xfId="0" applyFont="1" applyFill="1" applyBorder="1" applyAlignment="1">
      <alignment horizontal="center" vertical="center" wrapText="1"/>
    </xf>
    <xf numFmtId="0" fontId="55" fillId="42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49" fontId="36" fillId="34" borderId="26" xfId="0" applyNumberFormat="1" applyFont="1" applyFill="1" applyBorder="1" applyAlignment="1">
      <alignment horizontal="left" vertical="center" wrapText="1"/>
    </xf>
    <xf numFmtId="49" fontId="36" fillId="34" borderId="27" xfId="0" applyNumberFormat="1" applyFont="1" applyFill="1" applyBorder="1" applyAlignment="1">
      <alignment horizontal="left" vertical="center" wrapText="1"/>
    </xf>
    <xf numFmtId="49" fontId="36" fillId="34" borderId="28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49" fontId="18" fillId="34" borderId="22" xfId="0" applyNumberFormat="1" applyFont="1" applyFill="1" applyBorder="1" applyAlignment="1">
      <alignment horizontal="left" vertical="center" wrapText="1"/>
    </xf>
    <xf numFmtId="49" fontId="23" fillId="34" borderId="26" xfId="0" applyNumberFormat="1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left" vertical="center" wrapText="1"/>
    </xf>
    <xf numFmtId="49" fontId="23" fillId="34" borderId="28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0" fontId="36" fillId="42" borderId="14" xfId="0" applyFont="1" applyFill="1" applyBorder="1" applyAlignment="1">
      <alignment horizontal="left" vertical="center" wrapText="1"/>
    </xf>
    <xf numFmtId="0" fontId="36" fillId="42" borderId="0" xfId="0" applyFont="1" applyFill="1" applyBorder="1" applyAlignment="1">
      <alignment horizontal="left" vertical="center" wrapText="1"/>
    </xf>
    <xf numFmtId="0" fontId="36" fillId="42" borderId="15" xfId="0" applyFont="1" applyFill="1" applyBorder="1" applyAlignment="1">
      <alignment horizontal="left" vertical="center" wrapText="1"/>
    </xf>
    <xf numFmtId="0" fontId="35" fillId="41" borderId="29" xfId="0" applyFont="1" applyFill="1" applyBorder="1" applyAlignment="1">
      <alignment horizontal="center" vertical="center" wrapText="1"/>
    </xf>
    <xf numFmtId="0" fontId="35" fillId="41" borderId="30" xfId="0" applyFont="1" applyFill="1" applyBorder="1" applyAlignment="1">
      <alignment horizontal="center" vertical="center" wrapText="1"/>
    </xf>
    <xf numFmtId="0" fontId="35" fillId="41" borderId="26" xfId="0" applyFont="1" applyFill="1" applyBorder="1" applyAlignment="1">
      <alignment horizontal="center" vertical="center" wrapText="1"/>
    </xf>
    <xf numFmtId="0" fontId="35" fillId="41" borderId="27" xfId="0" applyFont="1" applyFill="1" applyBorder="1" applyAlignment="1">
      <alignment horizontal="center" vertical="center" wrapText="1"/>
    </xf>
    <xf numFmtId="0" fontId="35" fillId="41" borderId="28" xfId="0" applyFont="1" applyFill="1" applyBorder="1" applyAlignment="1">
      <alignment horizontal="center" vertical="center" wrapText="1"/>
    </xf>
    <xf numFmtId="0" fontId="35" fillId="41" borderId="16" xfId="0" applyFont="1" applyFill="1" applyBorder="1" applyAlignment="1">
      <alignment horizontal="center" vertical="center" wrapText="1"/>
    </xf>
    <xf numFmtId="0" fontId="35" fillId="41" borderId="17" xfId="0" applyFont="1" applyFill="1" applyBorder="1" applyAlignment="1">
      <alignment horizontal="center" vertical="center" wrapText="1"/>
    </xf>
    <xf numFmtId="0" fontId="35" fillId="41" borderId="18" xfId="0" applyFont="1" applyFill="1" applyBorder="1" applyAlignment="1">
      <alignment horizontal="center" vertical="center" wrapText="1"/>
    </xf>
    <xf numFmtId="0" fontId="49" fillId="41" borderId="27" xfId="0" applyFont="1" applyFill="1" applyBorder="1" applyAlignment="1">
      <alignment horizontal="center" vertical="center" wrapText="1"/>
    </xf>
    <xf numFmtId="0" fontId="49" fillId="41" borderId="28" xfId="0" applyFont="1" applyFill="1" applyBorder="1" applyAlignment="1">
      <alignment horizontal="center" vertical="center" wrapText="1"/>
    </xf>
    <xf numFmtId="0" fontId="49" fillId="41" borderId="16" xfId="0" applyFont="1" applyFill="1" applyBorder="1" applyAlignment="1">
      <alignment horizontal="center" vertical="center" wrapText="1"/>
    </xf>
    <xf numFmtId="0" fontId="49" fillId="41" borderId="17" xfId="0" applyFont="1" applyFill="1" applyBorder="1" applyAlignment="1">
      <alignment horizontal="center" vertical="center" wrapText="1"/>
    </xf>
    <xf numFmtId="0" fontId="49" fillId="41" borderId="18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49" fillId="41" borderId="22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/>
    </xf>
    <xf numFmtId="0" fontId="49" fillId="41" borderId="22" xfId="0" applyFont="1" applyFill="1" applyBorder="1" applyAlignment="1">
      <alignment horizontal="center" vertical="center"/>
    </xf>
    <xf numFmtId="0" fontId="36" fillId="41" borderId="22" xfId="0" applyFont="1" applyFill="1" applyBorder="1" applyAlignment="1">
      <alignment horizontal="left" vertical="center" wrapText="1"/>
    </xf>
    <xf numFmtId="0" fontId="36" fillId="42" borderId="23" xfId="0" applyFont="1" applyFill="1" applyBorder="1" applyAlignment="1">
      <alignment horizontal="left" vertical="center" shrinkToFit="1"/>
    </xf>
    <xf numFmtId="0" fontId="36" fillId="42" borderId="24" xfId="0" applyFont="1" applyFill="1" applyBorder="1" applyAlignment="1">
      <alignment horizontal="left" vertical="center" shrinkToFit="1"/>
    </xf>
    <xf numFmtId="0" fontId="36" fillId="42" borderId="25" xfId="0" applyFont="1" applyFill="1" applyBorder="1" applyAlignment="1">
      <alignment horizontal="left" vertical="center" shrinkToFit="1"/>
    </xf>
    <xf numFmtId="0" fontId="36" fillId="41" borderId="23" xfId="0" applyFont="1" applyFill="1" applyBorder="1" applyAlignment="1">
      <alignment vertical="center" wrapText="1"/>
    </xf>
    <xf numFmtId="0" fontId="36" fillId="41" borderId="25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23" xfId="0" applyFont="1" applyFill="1" applyBorder="1" applyAlignment="1">
      <alignment horizontal="left" vertical="center"/>
    </xf>
    <xf numFmtId="0" fontId="36" fillId="42" borderId="24" xfId="0" applyFont="1" applyFill="1" applyBorder="1" applyAlignment="1">
      <alignment horizontal="left" vertical="center"/>
    </xf>
    <xf numFmtId="0" fontId="36" fillId="42" borderId="25" xfId="0" applyFont="1" applyFill="1" applyBorder="1" applyAlignment="1">
      <alignment horizontal="left" vertical="center"/>
    </xf>
    <xf numFmtId="0" fontId="36" fillId="41" borderId="22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horizontal="left" vertical="center" wrapText="1"/>
    </xf>
    <xf numFmtId="0" fontId="38" fillId="42" borderId="23" xfId="0" applyFont="1" applyFill="1" applyBorder="1" applyAlignment="1">
      <alignment horizontal="left" vertical="center" wrapText="1" shrinkToFit="1"/>
    </xf>
    <xf numFmtId="0" fontId="40" fillId="42" borderId="24" xfId="0" applyFont="1" applyFill="1" applyBorder="1" applyAlignment="1">
      <alignment wrapText="1"/>
    </xf>
    <xf numFmtId="0" fontId="40" fillId="42" borderId="25" xfId="0" applyFont="1" applyFill="1" applyBorder="1" applyAlignment="1">
      <alignment wrapText="1"/>
    </xf>
    <xf numFmtId="49" fontId="41" fillId="34" borderId="26" xfId="0" applyNumberFormat="1" applyFont="1" applyFill="1" applyBorder="1" applyAlignment="1">
      <alignment horizontal="left" vertical="center" wrapText="1"/>
    </xf>
    <xf numFmtId="49" fontId="41" fillId="34" borderId="27" xfId="0" applyNumberFormat="1" applyFont="1" applyFill="1" applyBorder="1" applyAlignment="1">
      <alignment horizontal="left" vertical="center" wrapText="1"/>
    </xf>
    <xf numFmtId="49" fontId="41" fillId="34" borderId="28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left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horizontal="left" vertical="center" wrapText="1"/>
    </xf>
    <xf numFmtId="0" fontId="79" fillId="34" borderId="26" xfId="0" applyFont="1" applyFill="1" applyBorder="1" applyAlignment="1">
      <alignment horizontal="left" vertical="center" wrapText="1"/>
    </xf>
    <xf numFmtId="0" fontId="79" fillId="34" borderId="27" xfId="0" applyFont="1" applyFill="1" applyBorder="1" applyAlignment="1">
      <alignment horizontal="left" vertical="center" wrapText="1"/>
    </xf>
    <xf numFmtId="0" fontId="79" fillId="34" borderId="28" xfId="0" applyFont="1" applyFill="1" applyBorder="1" applyAlignment="1">
      <alignment horizontal="left" vertical="center" wrapText="1"/>
    </xf>
    <xf numFmtId="0" fontId="79" fillId="34" borderId="16" xfId="0" applyFont="1" applyFill="1" applyBorder="1" applyAlignment="1">
      <alignment horizontal="left" vertical="center" wrapText="1"/>
    </xf>
    <xf numFmtId="0" fontId="79" fillId="34" borderId="17" xfId="0" applyFont="1" applyFill="1" applyBorder="1" applyAlignment="1">
      <alignment horizontal="left" vertical="center" wrapText="1"/>
    </xf>
    <xf numFmtId="0" fontId="79" fillId="34" borderId="18" xfId="0" applyFont="1" applyFill="1" applyBorder="1" applyAlignment="1">
      <alignment horizontal="left" vertical="center" wrapText="1"/>
    </xf>
    <xf numFmtId="0" fontId="34" fillId="41" borderId="26" xfId="0" applyFont="1" applyFill="1" applyBorder="1" applyAlignment="1">
      <alignment horizontal="center" vertical="center" wrapText="1"/>
    </xf>
    <xf numFmtId="0" fontId="34" fillId="41" borderId="28" xfId="0" applyFont="1" applyFill="1" applyBorder="1" applyAlignment="1">
      <alignment horizontal="center" vertical="center" wrapText="1"/>
    </xf>
    <xf numFmtId="0" fontId="34" fillId="41" borderId="16" xfId="0" applyFont="1" applyFill="1" applyBorder="1" applyAlignment="1">
      <alignment horizontal="center" vertical="center" wrapText="1"/>
    </xf>
    <xf numFmtId="0" fontId="34" fillId="41" borderId="18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6" xfId="0" applyNumberFormat="1" applyFont="1" applyFill="1" applyBorder="1" applyAlignment="1">
      <alignment horizontal="center" vertical="center" shrinkToFit="1"/>
    </xf>
    <xf numFmtId="0" fontId="29" fillId="35" borderId="27" xfId="0" applyNumberFormat="1" applyFont="1" applyFill="1" applyBorder="1" applyAlignment="1">
      <alignment horizontal="center" vertical="center" shrinkToFit="1"/>
    </xf>
    <xf numFmtId="0" fontId="29" fillId="35" borderId="28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2" borderId="22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left" vertical="center" wrapText="1"/>
    </xf>
    <xf numFmtId="0" fontId="36" fillId="33" borderId="24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8" fillId="33" borderId="0" xfId="0" applyNumberFormat="1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49" fontId="46" fillId="34" borderId="26" xfId="0" applyNumberFormat="1" applyFont="1" applyFill="1" applyBorder="1" applyAlignment="1">
      <alignment horizontal="left" vertical="center" wrapText="1"/>
    </xf>
    <xf numFmtId="49" fontId="46" fillId="34" borderId="27" xfId="0" applyNumberFormat="1" applyFont="1" applyFill="1" applyBorder="1" applyAlignment="1">
      <alignment horizontal="left" vertical="center" wrapText="1"/>
    </xf>
    <xf numFmtId="49" fontId="46" fillId="34" borderId="28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  <xf numFmtId="49" fontId="46" fillId="34" borderId="17" xfId="0" applyNumberFormat="1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left" vertical="center" wrapText="1"/>
    </xf>
    <xf numFmtId="49" fontId="28" fillId="33" borderId="0" xfId="0" applyNumberFormat="1" applyFont="1" applyFill="1" applyAlignment="1">
      <alignment horizontal="left"/>
    </xf>
    <xf numFmtId="49" fontId="28" fillId="33" borderId="0" xfId="0" applyNumberFormat="1" applyFont="1" applyFill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38100</xdr:rowOff>
    </xdr:from>
    <xdr:to>
      <xdr:col>5</xdr:col>
      <xdr:colOff>57150</xdr:colOff>
      <xdr:row>2</xdr:row>
      <xdr:rowOff>228600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913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867400"/>
          <a:ext cx="7134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305800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5</xdr:col>
      <xdr:colOff>28575</xdr:colOff>
      <xdr:row>2</xdr:row>
      <xdr:rowOff>219075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247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876925"/>
          <a:ext cx="7067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831532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Q13" sqref="AQ13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64" t="s">
        <v>84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6"/>
      <c r="AE2" s="267"/>
      <c r="AF2" s="2"/>
      <c r="AG2" s="2"/>
      <c r="AH2" s="2"/>
      <c r="AI2" s="2"/>
      <c r="AO2" s="3" t="s">
        <v>89</v>
      </c>
    </row>
    <row r="3" spans="1:41" s="3" customFormat="1" ht="27.75" customHeight="1">
      <c r="A3" s="1"/>
      <c r="B3" s="268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  <c r="AE3" s="271"/>
      <c r="AF3" s="2"/>
      <c r="AG3" s="2"/>
      <c r="AH3" s="2"/>
      <c r="AI3" s="2"/>
      <c r="AO3" s="3" t="s">
        <v>88</v>
      </c>
    </row>
    <row r="4" spans="1:41" s="3" customFormat="1" ht="27.75" customHeight="1">
      <c r="A4" s="1"/>
      <c r="B4" s="272" t="str">
        <f>VLOOKUP(C8,Data!$C$17:$D$17,2,FALSE)</f>
        <v>E-mail: info@imtc.vn, Tel: 024.3222.2171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  <c r="AF4" s="2"/>
      <c r="AG4" s="2"/>
      <c r="AH4" s="2"/>
      <c r="AI4" s="2"/>
      <c r="AO4" s="3" t="s">
        <v>87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75" t="s">
        <v>2</v>
      </c>
      <c r="D6" s="275"/>
      <c r="E6" s="275"/>
      <c r="F6" s="275"/>
      <c r="G6" s="275"/>
      <c r="H6" s="275"/>
      <c r="I6" s="276" t="s">
        <v>3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5" t="s">
        <v>4</v>
      </c>
      <c r="Y6" s="275"/>
      <c r="Z6" s="275"/>
      <c r="AA6" s="275"/>
      <c r="AB6" s="275"/>
      <c r="AC6" s="275"/>
      <c r="AD6" s="275"/>
      <c r="AE6" s="8"/>
    </row>
    <row r="7" spans="2:31" ht="18.75">
      <c r="B7" s="4"/>
      <c r="C7" s="252" t="s">
        <v>5</v>
      </c>
      <c r="D7" s="252"/>
      <c r="E7" s="252"/>
      <c r="F7" s="252"/>
      <c r="G7" s="252"/>
      <c r="H7" s="252"/>
      <c r="I7" s="253" t="s">
        <v>6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 t="s">
        <v>7</v>
      </c>
      <c r="Y7" s="254"/>
      <c r="Z7" s="254"/>
      <c r="AA7" s="254"/>
      <c r="AB7" s="254"/>
      <c r="AC7" s="254"/>
      <c r="AD7" s="254"/>
      <c r="AE7" s="8"/>
    </row>
    <row r="8" spans="2:31" ht="15.75" customHeight="1">
      <c r="B8" s="10"/>
      <c r="C8" s="256" t="s">
        <v>8</v>
      </c>
      <c r="D8" s="256"/>
      <c r="E8" s="256"/>
      <c r="F8" s="256"/>
      <c r="G8" s="256"/>
      <c r="H8" s="256"/>
      <c r="I8" s="257" t="s">
        <v>182</v>
      </c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263" t="str">
        <f>IF(C8="HN",VLOOKUP(I8,Data!$D$2:$L$14,2,FALSE),IF(C8="HCM",VLOOKUP(I8,Data!$D$2:$L$14,3,FALSE),IF(C8="Hải Phòng",VLOOKUP(I8,Data!$D$2:$L$14,6,FALSE),VLOOKUP(I8,Data!$D$2:$L$14,7,FALSE))))</f>
        <v>08th &amp; 09th, Nov, 2018</v>
      </c>
      <c r="Y8" s="263"/>
      <c r="Z8" s="263"/>
      <c r="AA8" s="263"/>
      <c r="AB8" s="263"/>
      <c r="AC8" s="263"/>
      <c r="AD8" s="263"/>
      <c r="AE8" s="8"/>
    </row>
    <row r="9" spans="2:31" ht="15.75" customHeight="1">
      <c r="B9" s="11"/>
      <c r="C9" s="256"/>
      <c r="D9" s="256"/>
      <c r="E9" s="256"/>
      <c r="F9" s="256"/>
      <c r="G9" s="256"/>
      <c r="H9" s="256"/>
      <c r="I9" s="260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2"/>
      <c r="X9" s="263"/>
      <c r="Y9" s="263"/>
      <c r="Z9" s="263"/>
      <c r="AA9" s="263"/>
      <c r="AB9" s="263"/>
      <c r="AC9" s="263"/>
      <c r="AD9" s="263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229" t="s">
        <v>12</v>
      </c>
      <c r="D13" s="229"/>
      <c r="E13" s="215"/>
      <c r="F13" s="215"/>
      <c r="G13" s="215"/>
      <c r="H13" s="230" t="s">
        <v>13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  <c r="AE13" s="18"/>
      <c r="AF13" s="19"/>
      <c r="AG13" s="19"/>
      <c r="AH13" s="19"/>
      <c r="AI13" s="19"/>
    </row>
    <row r="14" spans="2:35" ht="18" customHeight="1">
      <c r="B14" s="11"/>
      <c r="C14" s="229"/>
      <c r="D14" s="229"/>
      <c r="E14" s="215"/>
      <c r="F14" s="215"/>
      <c r="G14" s="215"/>
      <c r="H14" s="233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  <c r="AE14" s="20"/>
      <c r="AF14" s="19"/>
      <c r="AG14" s="19"/>
      <c r="AH14" s="19"/>
      <c r="AI14" s="19"/>
    </row>
    <row r="15" spans="2:35" ht="21" customHeight="1">
      <c r="B15" s="21"/>
      <c r="C15" s="215"/>
      <c r="D15" s="215"/>
      <c r="E15" s="215"/>
      <c r="F15" s="215"/>
      <c r="G15" s="215"/>
      <c r="H15" s="236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E15" s="20"/>
      <c r="AF15" s="19"/>
      <c r="AG15" s="19"/>
      <c r="AH15" s="19"/>
      <c r="AI15" s="19"/>
    </row>
    <row r="16" spans="2:31" ht="33.75" customHeight="1">
      <c r="B16" s="11"/>
      <c r="C16" s="156" t="s">
        <v>14</v>
      </c>
      <c r="D16" s="157"/>
      <c r="E16" s="157"/>
      <c r="F16" s="157"/>
      <c r="G16" s="158"/>
      <c r="H16" s="216" t="s">
        <v>15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248" t="s">
        <v>16</v>
      </c>
      <c r="U16" s="249"/>
      <c r="V16" s="242"/>
      <c r="W16" s="243"/>
      <c r="X16" s="243"/>
      <c r="Y16" s="243"/>
      <c r="Z16" s="243"/>
      <c r="AA16" s="243"/>
      <c r="AB16" s="243"/>
      <c r="AC16" s="243"/>
      <c r="AD16" s="244"/>
      <c r="AE16" s="22"/>
    </row>
    <row r="17" spans="2:31" ht="54" customHeight="1">
      <c r="B17" s="11"/>
      <c r="C17" s="159"/>
      <c r="D17" s="160"/>
      <c r="E17" s="160"/>
      <c r="F17" s="160"/>
      <c r="G17" s="161"/>
      <c r="H17" s="23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1"/>
      <c r="T17" s="250"/>
      <c r="U17" s="251"/>
      <c r="V17" s="245"/>
      <c r="W17" s="246"/>
      <c r="X17" s="246"/>
      <c r="Y17" s="246"/>
      <c r="Z17" s="246"/>
      <c r="AA17" s="246"/>
      <c r="AB17" s="246"/>
      <c r="AC17" s="246"/>
      <c r="AD17" s="247"/>
      <c r="AE17" s="22"/>
    </row>
    <row r="18" spans="2:31" ht="28.5" customHeight="1">
      <c r="B18" s="11"/>
      <c r="C18" s="215" t="s">
        <v>60</v>
      </c>
      <c r="D18" s="215"/>
      <c r="E18" s="215"/>
      <c r="F18" s="215"/>
      <c r="G18" s="215"/>
      <c r="H18" s="225" t="s">
        <v>17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28" t="s">
        <v>18</v>
      </c>
      <c r="U18" s="228"/>
      <c r="V18" s="221"/>
      <c r="W18" s="222"/>
      <c r="X18" s="222"/>
      <c r="Y18" s="222"/>
      <c r="Z18" s="222"/>
      <c r="AA18" s="222"/>
      <c r="AB18" s="222"/>
      <c r="AC18" s="222"/>
      <c r="AD18" s="222"/>
      <c r="AE18" s="22"/>
    </row>
    <row r="19" spans="2:31" ht="28.5" customHeight="1">
      <c r="B19" s="11"/>
      <c r="C19" s="215"/>
      <c r="D19" s="215"/>
      <c r="E19" s="215"/>
      <c r="F19" s="215"/>
      <c r="G19" s="215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8" t="s">
        <v>19</v>
      </c>
      <c r="U19" s="228"/>
      <c r="V19" s="224"/>
      <c r="W19" s="222"/>
      <c r="X19" s="222"/>
      <c r="Y19" s="222"/>
      <c r="Z19" s="222"/>
      <c r="AA19" s="222"/>
      <c r="AB19" s="222"/>
      <c r="AC19" s="222"/>
      <c r="AD19" s="222"/>
      <c r="AE19" s="22"/>
    </row>
    <row r="20" spans="2:31" ht="28.5" customHeight="1">
      <c r="B20" s="11"/>
      <c r="C20" s="215" t="s">
        <v>20</v>
      </c>
      <c r="D20" s="215"/>
      <c r="E20" s="215"/>
      <c r="F20" s="215"/>
      <c r="G20" s="215"/>
      <c r="H20" s="216" t="s">
        <v>21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8"/>
      <c r="T20" s="219" t="s">
        <v>22</v>
      </c>
      <c r="U20" s="220"/>
      <c r="V20" s="221"/>
      <c r="W20" s="222"/>
      <c r="X20" s="222"/>
      <c r="Y20" s="222"/>
      <c r="Z20" s="222"/>
      <c r="AA20" s="222"/>
      <c r="AB20" s="222"/>
      <c r="AC20" s="222"/>
      <c r="AD20" s="222"/>
      <c r="AE20" s="22"/>
    </row>
    <row r="21" spans="2:31" ht="28.5" customHeight="1">
      <c r="B21" s="11"/>
      <c r="C21" s="215"/>
      <c r="D21" s="215"/>
      <c r="E21" s="215"/>
      <c r="F21" s="215"/>
      <c r="G21" s="215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19" t="s">
        <v>23</v>
      </c>
      <c r="U21" s="220"/>
      <c r="V21" s="224"/>
      <c r="W21" s="222"/>
      <c r="X21" s="222"/>
      <c r="Y21" s="222"/>
      <c r="Z21" s="222"/>
      <c r="AA21" s="222"/>
      <c r="AB21" s="222"/>
      <c r="AC21" s="222"/>
      <c r="AD21" s="222"/>
      <c r="AE21" s="22"/>
    </row>
    <row r="22" spans="2:31" ht="19.5" customHeight="1">
      <c r="B22" s="25"/>
      <c r="C22" s="195" t="s">
        <v>80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  <c r="AE22" s="26"/>
    </row>
    <row r="23" spans="2:31" ht="19.5" customHeight="1">
      <c r="B23" s="27"/>
      <c r="C23" s="28"/>
      <c r="D23" s="29" t="s">
        <v>77</v>
      </c>
      <c r="E23" s="29"/>
      <c r="F23" s="29"/>
      <c r="G23" s="29"/>
      <c r="H23" s="23"/>
      <c r="I23" s="23"/>
      <c r="J23" s="24"/>
      <c r="K23" s="24"/>
      <c r="L23" s="24" t="s">
        <v>103</v>
      </c>
      <c r="M23" s="23"/>
      <c r="N23" s="23"/>
      <c r="O23" s="23"/>
      <c r="P23" s="23"/>
      <c r="Q23" s="23"/>
      <c r="R23" s="24"/>
      <c r="S23" s="24"/>
      <c r="T23" s="117" t="s">
        <v>104</v>
      </c>
      <c r="U23" s="23"/>
      <c r="V23" s="23"/>
      <c r="W23" s="23"/>
      <c r="X23" s="23"/>
      <c r="Y23" s="23"/>
      <c r="Z23" s="24"/>
      <c r="AA23" s="30" t="s">
        <v>157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78</v>
      </c>
      <c r="E24" s="34"/>
      <c r="F24" s="35"/>
      <c r="G24" s="35"/>
      <c r="H24" s="36"/>
      <c r="I24" s="36"/>
      <c r="J24" s="34"/>
      <c r="K24" s="34"/>
      <c r="L24" s="34" t="s">
        <v>24</v>
      </c>
      <c r="M24" s="36"/>
      <c r="N24" s="36"/>
      <c r="O24" s="36"/>
      <c r="P24" s="36"/>
      <c r="Q24" s="36"/>
      <c r="R24" s="34"/>
      <c r="S24" s="34"/>
      <c r="T24" s="118" t="s">
        <v>105</v>
      </c>
      <c r="U24" s="37"/>
      <c r="V24" s="36"/>
      <c r="W24" s="36"/>
      <c r="X24" s="36"/>
      <c r="Y24" s="36"/>
      <c r="Z24" s="34"/>
      <c r="AA24" s="38" t="s">
        <v>158</v>
      </c>
      <c r="AB24" s="38"/>
      <c r="AC24" s="34"/>
      <c r="AD24" s="39"/>
      <c r="AE24" s="40"/>
    </row>
    <row r="25" spans="2:31" ht="24.75" customHeight="1">
      <c r="B25" s="4" t="s">
        <v>25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8" t="s">
        <v>26</v>
      </c>
      <c r="D26" s="198" t="s">
        <v>86</v>
      </c>
      <c r="E26" s="200" t="s">
        <v>27</v>
      </c>
      <c r="F26" s="201"/>
      <c r="G26" s="201"/>
      <c r="H26" s="202"/>
      <c r="I26" s="200" t="s">
        <v>28</v>
      </c>
      <c r="J26" s="206"/>
      <c r="K26" s="206"/>
      <c r="L26" s="206"/>
      <c r="M26" s="207"/>
      <c r="N26" s="139" t="s">
        <v>29</v>
      </c>
      <c r="O26" s="140"/>
      <c r="P26" s="140"/>
      <c r="Q26" s="140"/>
      <c r="R26" s="140"/>
      <c r="S26" s="140"/>
      <c r="T26" s="140"/>
      <c r="U26" s="140"/>
      <c r="V26" s="140"/>
      <c r="W26" s="211" t="s">
        <v>30</v>
      </c>
      <c r="X26" s="211"/>
      <c r="Y26" s="211"/>
      <c r="Z26" s="211"/>
      <c r="AA26" s="211"/>
      <c r="AB26" s="211"/>
      <c r="AC26" s="211"/>
      <c r="AD26" s="211"/>
      <c r="AE26" s="41"/>
    </row>
    <row r="27" spans="2:31" ht="31.5" customHeight="1">
      <c r="B27" s="11"/>
      <c r="C27" s="199"/>
      <c r="D27" s="199"/>
      <c r="E27" s="203"/>
      <c r="F27" s="204"/>
      <c r="G27" s="204"/>
      <c r="H27" s="205"/>
      <c r="I27" s="208"/>
      <c r="J27" s="209"/>
      <c r="K27" s="209"/>
      <c r="L27" s="209"/>
      <c r="M27" s="210"/>
      <c r="N27" s="211" t="s">
        <v>31</v>
      </c>
      <c r="O27" s="212"/>
      <c r="P27" s="212"/>
      <c r="Q27" s="212"/>
      <c r="R27" s="213" t="s">
        <v>32</v>
      </c>
      <c r="S27" s="213"/>
      <c r="T27" s="214"/>
      <c r="U27" s="214"/>
      <c r="V27" s="214"/>
      <c r="W27" s="211"/>
      <c r="X27" s="211"/>
      <c r="Y27" s="211"/>
      <c r="Z27" s="211"/>
      <c r="AA27" s="211"/>
      <c r="AB27" s="211"/>
      <c r="AC27" s="211"/>
      <c r="AD27" s="211"/>
      <c r="AE27" s="41"/>
    </row>
    <row r="28" spans="2:31" ht="15">
      <c r="B28" s="11"/>
      <c r="C28" s="166"/>
      <c r="D28" s="194"/>
      <c r="E28" s="187"/>
      <c r="F28" s="188"/>
      <c r="G28" s="188"/>
      <c r="H28" s="189"/>
      <c r="I28" s="186"/>
      <c r="J28" s="186"/>
      <c r="K28" s="186"/>
      <c r="L28" s="186"/>
      <c r="M28" s="186"/>
      <c r="N28" s="186"/>
      <c r="O28" s="186"/>
      <c r="P28" s="186"/>
      <c r="Q28" s="186"/>
      <c r="R28" s="185"/>
      <c r="S28" s="186"/>
      <c r="T28" s="186"/>
      <c r="U28" s="186"/>
      <c r="V28" s="186"/>
      <c r="W28" s="174"/>
      <c r="X28" s="175"/>
      <c r="Y28" s="175"/>
      <c r="Z28" s="175"/>
      <c r="AA28" s="175"/>
      <c r="AB28" s="175"/>
      <c r="AC28" s="175"/>
      <c r="AD28" s="176"/>
      <c r="AE28" s="20"/>
    </row>
    <row r="29" spans="2:31" ht="15">
      <c r="B29" s="11"/>
      <c r="C29" s="166"/>
      <c r="D29" s="194"/>
      <c r="E29" s="190"/>
      <c r="F29" s="191"/>
      <c r="G29" s="191"/>
      <c r="H29" s="192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77"/>
      <c r="X29" s="178"/>
      <c r="Y29" s="178"/>
      <c r="Z29" s="178"/>
      <c r="AA29" s="178"/>
      <c r="AB29" s="178"/>
      <c r="AC29" s="178"/>
      <c r="AD29" s="179"/>
      <c r="AE29" s="20"/>
    </row>
    <row r="30" spans="2:31" ht="15" customHeight="1">
      <c r="B30" s="11"/>
      <c r="C30" s="166"/>
      <c r="D30" s="166"/>
      <c r="E30" s="187"/>
      <c r="F30" s="188"/>
      <c r="G30" s="188"/>
      <c r="H30" s="189"/>
      <c r="I30" s="186"/>
      <c r="J30" s="186"/>
      <c r="K30" s="186"/>
      <c r="L30" s="186"/>
      <c r="M30" s="186"/>
      <c r="N30" s="193"/>
      <c r="O30" s="186"/>
      <c r="P30" s="186"/>
      <c r="Q30" s="186"/>
      <c r="R30" s="185"/>
      <c r="S30" s="186"/>
      <c r="T30" s="186"/>
      <c r="U30" s="186"/>
      <c r="V30" s="186"/>
      <c r="W30" s="177"/>
      <c r="X30" s="178"/>
      <c r="Y30" s="178"/>
      <c r="Z30" s="178"/>
      <c r="AA30" s="178"/>
      <c r="AB30" s="178"/>
      <c r="AC30" s="178"/>
      <c r="AD30" s="179"/>
      <c r="AE30" s="20"/>
    </row>
    <row r="31" spans="2:31" ht="15" customHeight="1">
      <c r="B31" s="11"/>
      <c r="C31" s="166"/>
      <c r="D31" s="166"/>
      <c r="E31" s="190"/>
      <c r="F31" s="191"/>
      <c r="G31" s="191"/>
      <c r="H31" s="192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77"/>
      <c r="X31" s="178"/>
      <c r="Y31" s="178"/>
      <c r="Z31" s="178"/>
      <c r="AA31" s="178"/>
      <c r="AB31" s="178"/>
      <c r="AC31" s="178"/>
      <c r="AD31" s="179"/>
      <c r="AE31" s="20"/>
    </row>
    <row r="32" spans="2:31" ht="15" customHeight="1">
      <c r="B32" s="11"/>
      <c r="C32" s="166"/>
      <c r="D32" s="166"/>
      <c r="E32" s="187"/>
      <c r="F32" s="188"/>
      <c r="G32" s="188"/>
      <c r="H32" s="189"/>
      <c r="I32" s="186"/>
      <c r="J32" s="186"/>
      <c r="K32" s="186"/>
      <c r="L32" s="186"/>
      <c r="M32" s="186"/>
      <c r="N32" s="186"/>
      <c r="O32" s="186"/>
      <c r="P32" s="186"/>
      <c r="Q32" s="186"/>
      <c r="R32" s="185"/>
      <c r="S32" s="186"/>
      <c r="T32" s="186"/>
      <c r="U32" s="186"/>
      <c r="V32" s="186"/>
      <c r="W32" s="177"/>
      <c r="X32" s="178"/>
      <c r="Y32" s="178"/>
      <c r="Z32" s="178"/>
      <c r="AA32" s="178"/>
      <c r="AB32" s="178"/>
      <c r="AC32" s="178"/>
      <c r="AD32" s="179"/>
      <c r="AE32" s="20"/>
    </row>
    <row r="33" spans="2:31" ht="15" customHeight="1">
      <c r="B33" s="11"/>
      <c r="C33" s="166"/>
      <c r="D33" s="166"/>
      <c r="E33" s="190"/>
      <c r="F33" s="191"/>
      <c r="G33" s="191"/>
      <c r="H33" s="192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77"/>
      <c r="X33" s="178"/>
      <c r="Y33" s="178"/>
      <c r="Z33" s="178"/>
      <c r="AA33" s="178"/>
      <c r="AB33" s="178"/>
      <c r="AC33" s="178"/>
      <c r="AD33" s="179"/>
      <c r="AE33" s="20"/>
    </row>
    <row r="34" spans="2:31" ht="15">
      <c r="B34" s="11"/>
      <c r="C34" s="166"/>
      <c r="D34" s="166"/>
      <c r="E34" s="167"/>
      <c r="F34" s="168"/>
      <c r="G34" s="168"/>
      <c r="H34" s="169"/>
      <c r="I34" s="173"/>
      <c r="J34" s="173"/>
      <c r="K34" s="173"/>
      <c r="L34" s="173"/>
      <c r="M34" s="173"/>
      <c r="N34" s="183"/>
      <c r="O34" s="173"/>
      <c r="P34" s="173"/>
      <c r="Q34" s="173"/>
      <c r="R34" s="184"/>
      <c r="S34" s="173"/>
      <c r="T34" s="173"/>
      <c r="U34" s="173"/>
      <c r="V34" s="173"/>
      <c r="W34" s="177"/>
      <c r="X34" s="178"/>
      <c r="Y34" s="178"/>
      <c r="Z34" s="178"/>
      <c r="AA34" s="178"/>
      <c r="AB34" s="178"/>
      <c r="AC34" s="178"/>
      <c r="AD34" s="179"/>
      <c r="AE34" s="20"/>
    </row>
    <row r="35" spans="2:31" ht="15">
      <c r="B35" s="11"/>
      <c r="C35" s="166"/>
      <c r="D35" s="166"/>
      <c r="E35" s="170"/>
      <c r="F35" s="171"/>
      <c r="G35" s="171"/>
      <c r="H35" s="172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7"/>
      <c r="X35" s="178"/>
      <c r="Y35" s="178"/>
      <c r="Z35" s="178"/>
      <c r="AA35" s="178"/>
      <c r="AB35" s="178"/>
      <c r="AC35" s="178"/>
      <c r="AD35" s="179"/>
      <c r="AE35" s="20"/>
    </row>
    <row r="36" spans="2:31" ht="15">
      <c r="B36" s="11"/>
      <c r="C36" s="166"/>
      <c r="D36" s="166"/>
      <c r="E36" s="167"/>
      <c r="F36" s="168"/>
      <c r="G36" s="168"/>
      <c r="H36" s="169"/>
      <c r="I36" s="173"/>
      <c r="J36" s="173"/>
      <c r="K36" s="173"/>
      <c r="L36" s="173"/>
      <c r="M36" s="173"/>
      <c r="N36" s="183"/>
      <c r="O36" s="173"/>
      <c r="P36" s="173"/>
      <c r="Q36" s="173"/>
      <c r="R36" s="184"/>
      <c r="S36" s="173"/>
      <c r="T36" s="173"/>
      <c r="U36" s="173"/>
      <c r="V36" s="173"/>
      <c r="W36" s="177"/>
      <c r="X36" s="178"/>
      <c r="Y36" s="178"/>
      <c r="Z36" s="178"/>
      <c r="AA36" s="178"/>
      <c r="AB36" s="178"/>
      <c r="AC36" s="178"/>
      <c r="AD36" s="179"/>
      <c r="AE36" s="20"/>
    </row>
    <row r="37" spans="2:31" ht="15">
      <c r="B37" s="11"/>
      <c r="C37" s="166"/>
      <c r="D37" s="166"/>
      <c r="E37" s="170"/>
      <c r="F37" s="171"/>
      <c r="G37" s="171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7"/>
      <c r="X37" s="178"/>
      <c r="Y37" s="178"/>
      <c r="Z37" s="178"/>
      <c r="AA37" s="178"/>
      <c r="AB37" s="178"/>
      <c r="AC37" s="178"/>
      <c r="AD37" s="179"/>
      <c r="AE37" s="20"/>
    </row>
    <row r="38" spans="2:31" ht="15">
      <c r="B38" s="11"/>
      <c r="C38" s="166"/>
      <c r="D38" s="166"/>
      <c r="E38" s="167"/>
      <c r="F38" s="168"/>
      <c r="G38" s="168"/>
      <c r="H38" s="169"/>
      <c r="I38" s="173"/>
      <c r="J38" s="173"/>
      <c r="K38" s="173"/>
      <c r="L38" s="173"/>
      <c r="M38" s="173"/>
      <c r="N38" s="183"/>
      <c r="O38" s="173"/>
      <c r="P38" s="173"/>
      <c r="Q38" s="173"/>
      <c r="R38" s="184"/>
      <c r="S38" s="173"/>
      <c r="T38" s="173"/>
      <c r="U38" s="173"/>
      <c r="V38" s="173"/>
      <c r="W38" s="177"/>
      <c r="X38" s="178"/>
      <c r="Y38" s="178"/>
      <c r="Z38" s="178"/>
      <c r="AA38" s="178"/>
      <c r="AB38" s="178"/>
      <c r="AC38" s="178"/>
      <c r="AD38" s="179"/>
      <c r="AE38" s="20"/>
    </row>
    <row r="39" spans="2:31" ht="15">
      <c r="B39" s="11"/>
      <c r="C39" s="166"/>
      <c r="D39" s="166"/>
      <c r="E39" s="170"/>
      <c r="F39" s="171"/>
      <c r="G39" s="171"/>
      <c r="H39" s="172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7"/>
      <c r="X39" s="178"/>
      <c r="Y39" s="178"/>
      <c r="Z39" s="178"/>
      <c r="AA39" s="178"/>
      <c r="AB39" s="178"/>
      <c r="AC39" s="178"/>
      <c r="AD39" s="179"/>
      <c r="AE39" s="20"/>
    </row>
    <row r="40" spans="2:31" ht="15">
      <c r="B40" s="11"/>
      <c r="C40" s="166"/>
      <c r="D40" s="166"/>
      <c r="E40" s="167"/>
      <c r="F40" s="168"/>
      <c r="G40" s="168"/>
      <c r="H40" s="169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7"/>
      <c r="X40" s="178"/>
      <c r="Y40" s="178"/>
      <c r="Z40" s="178"/>
      <c r="AA40" s="178"/>
      <c r="AB40" s="178"/>
      <c r="AC40" s="178"/>
      <c r="AD40" s="179"/>
      <c r="AE40" s="20"/>
    </row>
    <row r="41" spans="2:31" ht="15">
      <c r="B41" s="11"/>
      <c r="C41" s="166"/>
      <c r="D41" s="166"/>
      <c r="E41" s="170"/>
      <c r="F41" s="171"/>
      <c r="G41" s="171"/>
      <c r="H41" s="172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7"/>
      <c r="X41" s="178"/>
      <c r="Y41" s="178"/>
      <c r="Z41" s="178"/>
      <c r="AA41" s="178"/>
      <c r="AB41" s="178"/>
      <c r="AC41" s="178"/>
      <c r="AD41" s="179"/>
      <c r="AE41" s="20"/>
    </row>
    <row r="42" spans="2:31" ht="15">
      <c r="B42" s="11"/>
      <c r="C42" s="166"/>
      <c r="D42" s="166"/>
      <c r="E42" s="167"/>
      <c r="F42" s="168"/>
      <c r="G42" s="168"/>
      <c r="H42" s="169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7"/>
      <c r="X42" s="178"/>
      <c r="Y42" s="178"/>
      <c r="Z42" s="178"/>
      <c r="AA42" s="178"/>
      <c r="AB42" s="178"/>
      <c r="AC42" s="178"/>
      <c r="AD42" s="179"/>
      <c r="AE42" s="20"/>
    </row>
    <row r="43" spans="2:31" ht="15">
      <c r="B43" s="11"/>
      <c r="C43" s="166"/>
      <c r="D43" s="166"/>
      <c r="E43" s="170"/>
      <c r="F43" s="171"/>
      <c r="G43" s="171"/>
      <c r="H43" s="172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7"/>
      <c r="X43" s="178"/>
      <c r="Y43" s="178"/>
      <c r="Z43" s="178"/>
      <c r="AA43" s="178"/>
      <c r="AB43" s="178"/>
      <c r="AC43" s="178"/>
      <c r="AD43" s="179"/>
      <c r="AE43" s="20"/>
    </row>
    <row r="44" spans="2:31" ht="15">
      <c r="B44" s="11"/>
      <c r="C44" s="166"/>
      <c r="D44" s="166"/>
      <c r="E44" s="167"/>
      <c r="F44" s="168"/>
      <c r="G44" s="168"/>
      <c r="H44" s="169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7"/>
      <c r="X44" s="178"/>
      <c r="Y44" s="178"/>
      <c r="Z44" s="178"/>
      <c r="AA44" s="178"/>
      <c r="AB44" s="178"/>
      <c r="AC44" s="178"/>
      <c r="AD44" s="179"/>
      <c r="AE44" s="20"/>
    </row>
    <row r="45" spans="2:31" ht="15">
      <c r="B45" s="11"/>
      <c r="C45" s="166"/>
      <c r="D45" s="166"/>
      <c r="E45" s="170"/>
      <c r="F45" s="171"/>
      <c r="G45" s="171"/>
      <c r="H45" s="172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80"/>
      <c r="X45" s="181"/>
      <c r="Y45" s="181"/>
      <c r="Z45" s="181"/>
      <c r="AA45" s="181"/>
      <c r="AB45" s="181"/>
      <c r="AC45" s="181"/>
      <c r="AD45" s="182"/>
      <c r="AE45" s="42"/>
    </row>
    <row r="46" spans="2:31" ht="19.5" customHeight="1">
      <c r="B46" s="11"/>
      <c r="C46" s="72">
        <f>COUNT(C28:C45)</f>
        <v>0</v>
      </c>
      <c r="D46" s="72"/>
      <c r="E46" s="136"/>
      <c r="F46" s="137"/>
      <c r="G46" s="137"/>
      <c r="H46" s="138"/>
      <c r="I46" s="136"/>
      <c r="J46" s="137"/>
      <c r="K46" s="137"/>
      <c r="L46" s="137"/>
      <c r="M46" s="138"/>
      <c r="N46" s="136"/>
      <c r="O46" s="137"/>
      <c r="P46" s="137"/>
      <c r="Q46" s="138"/>
      <c r="R46" s="136"/>
      <c r="S46" s="137"/>
      <c r="T46" s="137"/>
      <c r="U46" s="137"/>
      <c r="V46" s="138"/>
      <c r="W46" s="136"/>
      <c r="X46" s="137"/>
      <c r="Y46" s="137"/>
      <c r="Z46" s="137"/>
      <c r="AA46" s="137"/>
      <c r="AB46" s="137"/>
      <c r="AC46" s="137"/>
      <c r="AD46" s="138"/>
      <c r="AE46" s="8"/>
    </row>
    <row r="47" spans="2:31" ht="18.75">
      <c r="B47" s="4" t="s">
        <v>33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39" t="s">
        <v>34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1"/>
      <c r="AE48" s="43"/>
    </row>
    <row r="49" spans="2:31" ht="29.25" customHeight="1">
      <c r="B49" s="11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26"/>
    </row>
    <row r="50" spans="2:31" ht="15">
      <c r="B50" s="11"/>
      <c r="C50" s="148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26"/>
    </row>
    <row r="51" spans="2:31" ht="16.5" customHeight="1">
      <c r="B51" s="11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26"/>
    </row>
    <row r="52" spans="2:31" ht="15">
      <c r="B52" s="11"/>
      <c r="C52" s="151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35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123" t="s">
        <v>36</v>
      </c>
      <c r="D55" s="124"/>
      <c r="E55" s="124"/>
      <c r="F55" s="124"/>
      <c r="G55" s="125"/>
      <c r="H55" s="154" t="s">
        <v>69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47"/>
    </row>
    <row r="56" spans="2:31" ht="15" customHeight="1">
      <c r="B56" s="11"/>
      <c r="C56" s="123"/>
      <c r="D56" s="124"/>
      <c r="E56" s="124"/>
      <c r="F56" s="124"/>
      <c r="G56" s="125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47"/>
    </row>
    <row r="57" spans="2:31" ht="15" customHeight="1">
      <c r="B57" s="11"/>
      <c r="C57" s="123" t="s">
        <v>37</v>
      </c>
      <c r="D57" s="124"/>
      <c r="E57" s="124"/>
      <c r="F57" s="124"/>
      <c r="G57" s="125"/>
      <c r="H57" s="155" t="s">
        <v>38</v>
      </c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41"/>
    </row>
    <row r="58" spans="2:31" ht="15" customHeight="1">
      <c r="B58" s="11"/>
      <c r="C58" s="123"/>
      <c r="D58" s="124"/>
      <c r="E58" s="124"/>
      <c r="F58" s="124"/>
      <c r="G58" s="12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41"/>
    </row>
    <row r="59" spans="2:31" ht="15" customHeight="1">
      <c r="B59" s="11"/>
      <c r="C59" s="123" t="s">
        <v>39</v>
      </c>
      <c r="D59" s="124"/>
      <c r="E59" s="124"/>
      <c r="F59" s="124"/>
      <c r="G59" s="125"/>
      <c r="H59" s="155" t="s">
        <v>100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41"/>
    </row>
    <row r="60" spans="2:31" ht="15" customHeight="1">
      <c r="B60" s="11"/>
      <c r="C60" s="123"/>
      <c r="D60" s="124"/>
      <c r="E60" s="124"/>
      <c r="F60" s="124"/>
      <c r="G60" s="12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41"/>
    </row>
    <row r="61" spans="1:31" s="3" customFormat="1" ht="15" customHeight="1">
      <c r="A61" s="1"/>
      <c r="B61" s="11"/>
      <c r="C61" s="123" t="s">
        <v>106</v>
      </c>
      <c r="D61" s="124"/>
      <c r="E61" s="124"/>
      <c r="F61" s="124"/>
      <c r="G61" s="125"/>
      <c r="H61" s="126" t="str">
        <f>IF(C8="HN",VLOOKUP(I8,Data!$D$2:$L$14,4,FALSE),IF(C8="HCM",VLOOKUP(I8,Data!$D$2:$L$14,5,FALSE)))</f>
        <v>01st Nov 2018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41"/>
    </row>
    <row r="62" spans="1:31" s="3" customFormat="1" ht="15" customHeight="1">
      <c r="A62" s="1"/>
      <c r="B62" s="11"/>
      <c r="C62" s="123"/>
      <c r="D62" s="124"/>
      <c r="E62" s="124"/>
      <c r="F62" s="124"/>
      <c r="G62" s="125"/>
      <c r="H62" s="12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1"/>
      <c r="AE62" s="41"/>
    </row>
    <row r="63" spans="1:31" s="3" customFormat="1" ht="33" customHeight="1">
      <c r="A63" s="1"/>
      <c r="B63" s="11"/>
      <c r="C63" s="156" t="s">
        <v>121</v>
      </c>
      <c r="D63" s="157"/>
      <c r="E63" s="157"/>
      <c r="F63" s="157"/>
      <c r="G63" s="158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3"/>
      <c r="AE63" s="119"/>
    </row>
    <row r="64" spans="1:31" s="3" customFormat="1" ht="35.25" customHeight="1">
      <c r="A64" s="1"/>
      <c r="B64" s="11"/>
      <c r="C64" s="159"/>
      <c r="D64" s="160"/>
      <c r="E64" s="160"/>
      <c r="F64" s="160"/>
      <c r="G64" s="161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5"/>
      <c r="AE64" s="119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8.75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132" t="str">
        <f>VLOOKUP(C8,Data!$B$26:$C$29,2,FALSE)</f>
        <v>Seminar  address will be informed before the Seminar date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VLOOKUP(C8,Data!$B$34:$C$39,2,FALSE)</f>
        <v>会場はハノイ市内のホテル相当となります（お申し込み後にご案内申し上げます）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133" t="s">
        <v>79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5"/>
      <c r="AE69" s="8"/>
    </row>
    <row r="70" spans="1:31" s="51" customFormat="1" ht="171" customHeight="1">
      <c r="A70" s="48"/>
      <c r="B70" s="49"/>
      <c r="C70" s="142" t="str">
        <f>VLOOKUP(C8,Data!$B$20:$C$24,2,FALSE)</f>
        <v>Địa chỉ/ Address :  Tầng 5, Số 138 Hoàng Ngân, Trung Hòa, Cầu Giấy, Hà Nội
Web                       : www.imtc.vn
E-mail                   : imtc_hanoi@imtc.vn
ĐT/ Te l                 : 024.3222.2171 
Japanese contact : Kenji Hachiya (Tiếng Nhật, Tiếng Anh - Japanese, English)
E-mail : hachiya@imtc.vn
Phone : 093.424.8018
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4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8">
    <mergeCell ref="B2:AE2"/>
    <mergeCell ref="B3:AE3"/>
    <mergeCell ref="B4:AE4"/>
    <mergeCell ref="C6:H6"/>
    <mergeCell ref="I6:W6"/>
    <mergeCell ref="X6:AD6"/>
    <mergeCell ref="C7:H7"/>
    <mergeCell ref="I7:W7"/>
    <mergeCell ref="X7:AD7"/>
    <mergeCell ref="C8:H9"/>
    <mergeCell ref="I8:W9"/>
    <mergeCell ref="X8:AD9"/>
    <mergeCell ref="C13:G15"/>
    <mergeCell ref="H13:AD13"/>
    <mergeCell ref="H14:AD15"/>
    <mergeCell ref="C16:G17"/>
    <mergeCell ref="H16:S16"/>
    <mergeCell ref="H17:S17"/>
    <mergeCell ref="V16:AD17"/>
    <mergeCell ref="T16:U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8:C29"/>
    <mergeCell ref="D28:D29"/>
    <mergeCell ref="E28:H29"/>
    <mergeCell ref="I28:M29"/>
    <mergeCell ref="N28:Q29"/>
    <mergeCell ref="R28:V29"/>
    <mergeCell ref="D30:D31"/>
    <mergeCell ref="E30:H31"/>
    <mergeCell ref="I30:M31"/>
    <mergeCell ref="N30:Q31"/>
    <mergeCell ref="R30:V31"/>
    <mergeCell ref="C32:C33"/>
    <mergeCell ref="D32:D33"/>
    <mergeCell ref="E32:H33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C36:C37"/>
    <mergeCell ref="D36:D37"/>
    <mergeCell ref="E36:H37"/>
    <mergeCell ref="I36:M37"/>
    <mergeCell ref="N36:Q37"/>
    <mergeCell ref="R36:V37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W28:AD45"/>
    <mergeCell ref="C30:C31"/>
    <mergeCell ref="C42:C43"/>
    <mergeCell ref="D42:D43"/>
    <mergeCell ref="E42:H43"/>
    <mergeCell ref="I42:M43"/>
    <mergeCell ref="N42:Q43"/>
    <mergeCell ref="R42:V43"/>
    <mergeCell ref="C40:C41"/>
    <mergeCell ref="D40:D41"/>
    <mergeCell ref="C44:C45"/>
    <mergeCell ref="D44:D45"/>
    <mergeCell ref="E44:H45"/>
    <mergeCell ref="I44:M45"/>
    <mergeCell ref="N44:Q45"/>
    <mergeCell ref="R44:V45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C61:G62"/>
    <mergeCell ref="H61:AD62"/>
    <mergeCell ref="C67:Z67"/>
    <mergeCell ref="C69:AD69"/>
    <mergeCell ref="E46:H46"/>
    <mergeCell ref="I46:M46"/>
    <mergeCell ref="N46:Q46"/>
    <mergeCell ref="R46:V46"/>
    <mergeCell ref="W46:AD46"/>
    <mergeCell ref="C48:AD48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="85" zoomScaleSheetLayoutView="85" zoomScalePageLayoutView="0" workbookViewId="0" topLeftCell="A1">
      <selection activeCell="AH27" sqref="AH2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4.574218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4.14062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9" t="s">
        <v>81</v>
      </c>
      <c r="D4" s="279"/>
      <c r="E4" s="279"/>
      <c r="F4" s="279"/>
      <c r="G4" s="279"/>
      <c r="H4" s="279"/>
      <c r="I4" s="279"/>
    </row>
    <row r="6" spans="2:9" ht="23.25">
      <c r="B6" s="295" t="s">
        <v>47</v>
      </c>
      <c r="C6" s="295"/>
      <c r="D6" s="295"/>
      <c r="E6" s="295"/>
      <c r="F6" s="295"/>
      <c r="G6" s="295"/>
      <c r="H6" s="295"/>
      <c r="I6" s="295"/>
    </row>
    <row r="7" spans="2:9" ht="20.25" customHeight="1">
      <c r="B7" s="104" t="s">
        <v>96</v>
      </c>
      <c r="C7" s="104"/>
      <c r="D7" s="104"/>
      <c r="E7" s="103" t="str">
        <f>'Registration form (Hanoi)'!X8</f>
        <v>08th &amp; 09th, Nov, 2018</v>
      </c>
      <c r="F7" s="104"/>
      <c r="G7" s="104" t="s">
        <v>97</v>
      </c>
      <c r="H7" s="104"/>
      <c r="I7" s="104" t="str">
        <f>'Registration form (Hanoi)'!X8</f>
        <v>08th &amp; 09th, Nov, 2018</v>
      </c>
    </row>
    <row r="8" ht="8.25" customHeight="1"/>
    <row r="9" spans="2:10" ht="27" customHeight="1">
      <c r="B9" s="296" t="s">
        <v>63</v>
      </c>
      <c r="C9" s="296"/>
      <c r="D9" s="297">
        <f>'Registration form (Hanoi)'!H14</f>
        <v>0</v>
      </c>
      <c r="E9" s="297"/>
      <c r="F9" s="297"/>
      <c r="G9" s="297"/>
      <c r="H9" s="297"/>
      <c r="I9" s="297"/>
      <c r="J9" s="297"/>
    </row>
    <row r="10" spans="2:10" ht="28.5" customHeight="1">
      <c r="B10" s="296" t="s">
        <v>64</v>
      </c>
      <c r="C10" s="296"/>
      <c r="D10" s="298">
        <f>'Registration form (Hanoi)'!H17</f>
        <v>0</v>
      </c>
      <c r="E10" s="298"/>
      <c r="F10" s="298"/>
      <c r="G10" s="298"/>
      <c r="H10" s="298"/>
      <c r="I10" s="298"/>
      <c r="J10" s="298"/>
    </row>
    <row r="11" spans="2:10" ht="21" customHeight="1">
      <c r="B11" s="289" t="s">
        <v>65</v>
      </c>
      <c r="C11" s="289"/>
      <c r="D11" s="290">
        <f>'Registration form (Hanoi)'!V16</f>
        <v>0</v>
      </c>
      <c r="E11" s="290"/>
      <c r="F11" s="290"/>
      <c r="G11" s="290"/>
      <c r="H11" s="290"/>
      <c r="I11" s="290"/>
      <c r="J11" s="290"/>
    </row>
    <row r="12" spans="2:5" ht="23.25" customHeight="1">
      <c r="B12" s="66" t="s">
        <v>99</v>
      </c>
      <c r="C12" s="66"/>
      <c r="D12" s="66"/>
      <c r="E12" s="64" t="s">
        <v>53</v>
      </c>
    </row>
    <row r="13" spans="2:7" ht="15">
      <c r="B13" s="66" t="s">
        <v>98</v>
      </c>
      <c r="C13" s="66"/>
      <c r="D13" s="65"/>
      <c r="G13" s="64" t="str">
        <f>F14</f>
        <v>08th &amp; 09th, Nov, 2018</v>
      </c>
    </row>
    <row r="14" spans="2:6" ht="15">
      <c r="B14" s="67" t="s">
        <v>95</v>
      </c>
      <c r="C14" s="67"/>
      <c r="D14" s="68"/>
      <c r="F14" s="116" t="str">
        <f>'Registration form (Hanoi)'!X8</f>
        <v>08th &amp; 09th, Nov, 2018</v>
      </c>
    </row>
    <row r="16" spans="2:25" ht="25.5" customHeight="1">
      <c r="B16" s="291" t="s">
        <v>48</v>
      </c>
      <c r="C16" s="291" t="s">
        <v>58</v>
      </c>
      <c r="D16" s="291"/>
      <c r="E16" s="291"/>
      <c r="F16" s="291" t="s">
        <v>57</v>
      </c>
      <c r="G16" s="293" t="s">
        <v>62</v>
      </c>
      <c r="H16" s="291" t="s">
        <v>54</v>
      </c>
      <c r="I16" s="291" t="s">
        <v>55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92"/>
      <c r="C17" s="291"/>
      <c r="D17" s="291"/>
      <c r="E17" s="291"/>
      <c r="F17" s="291"/>
      <c r="G17" s="294"/>
      <c r="H17" s="291"/>
      <c r="I17" s="29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61.5" customHeight="1">
      <c r="B18" s="69">
        <v>1</v>
      </c>
      <c r="C18" s="280" t="str">
        <f>'Registration form (Hanoi)'!I8</f>
        <v>Người đánh giá việc luân chuyển PDCA trong đánh giá hiệu quả công việc / 評価のPDCAを回して部下を育成する、人事評価者研修</v>
      </c>
      <c r="D18" s="281"/>
      <c r="E18" s="282"/>
      <c r="F18" s="70">
        <f>'Registration form (Hanoi)'!C46</f>
        <v>0</v>
      </c>
      <c r="G18" s="70">
        <f>TRUNC(F18/3)</f>
        <v>0</v>
      </c>
      <c r="H18" s="71">
        <v>4200000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83" t="s">
        <v>59</v>
      </c>
      <c r="D19" s="284"/>
      <c r="E19" s="284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85" t="s">
        <v>56</v>
      </c>
      <c r="D20" s="285"/>
      <c r="E20" s="28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66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86" t="s">
        <v>61</v>
      </c>
      <c r="C22" s="28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87" t="s">
        <v>52</v>
      </c>
      <c r="C23" s="287"/>
      <c r="D23" s="76" t="e">
        <f>Spellnumber(I20)</f>
        <v>#NAME?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67</v>
      </c>
      <c r="C25" s="103"/>
      <c r="D25" s="103"/>
      <c r="E25" s="103"/>
      <c r="F25" s="103" t="str">
        <f>'Registration form (Hanoi)'!H61</f>
        <v>01st Nov 2018</v>
      </c>
      <c r="G25" s="103"/>
      <c r="H25" s="103"/>
      <c r="I25" s="103"/>
    </row>
    <row r="26" spans="2:9" ht="15">
      <c r="B26" s="104" t="s">
        <v>68</v>
      </c>
      <c r="C26" s="104"/>
      <c r="D26" s="104"/>
      <c r="E26" s="104" t="str">
        <f>'Registration form (Hanoi)'!H61</f>
        <v>01st Nov 2018</v>
      </c>
      <c r="F26" s="104"/>
      <c r="G26" s="104"/>
      <c r="H26" s="104"/>
      <c r="I26" s="104"/>
    </row>
    <row r="27" spans="2:9" ht="15">
      <c r="B27" s="66" t="s">
        <v>49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50</v>
      </c>
      <c r="C29" s="75"/>
      <c r="D29" s="75"/>
      <c r="E29" s="75"/>
      <c r="F29" s="75"/>
      <c r="G29" s="75"/>
      <c r="H29" s="75"/>
      <c r="I29" s="75"/>
    </row>
    <row r="30" ht="15">
      <c r="B30" s="65" t="s">
        <v>102</v>
      </c>
    </row>
    <row r="31" ht="9.75" customHeight="1"/>
    <row r="32" spans="2:9" ht="15">
      <c r="B32" s="288" t="s">
        <v>82</v>
      </c>
      <c r="C32" s="288"/>
      <c r="D32" s="288"/>
      <c r="E32" s="288"/>
      <c r="F32" s="288"/>
      <c r="G32" s="288"/>
      <c r="H32" s="288"/>
      <c r="I32" s="288"/>
    </row>
    <row r="33" spans="2:9" ht="15">
      <c r="B33" s="277" t="s">
        <v>83</v>
      </c>
      <c r="C33" s="277"/>
      <c r="D33" s="277"/>
      <c r="E33" s="277"/>
      <c r="F33" s="277"/>
      <c r="G33" s="277"/>
      <c r="H33" s="277"/>
      <c r="I33" s="277"/>
    </row>
    <row r="35" spans="6:9" ht="15">
      <c r="F35" s="278" t="s">
        <v>51</v>
      </c>
      <c r="G35" s="278"/>
      <c r="H35" s="278"/>
      <c r="I35" s="278"/>
    </row>
    <row r="36" spans="5:10" ht="14.25">
      <c r="E36" s="278" t="s">
        <v>101</v>
      </c>
      <c r="F36" s="278"/>
      <c r="G36" s="278"/>
      <c r="H36" s="278"/>
      <c r="I36" s="278"/>
      <c r="J36" s="278"/>
    </row>
    <row r="37" spans="6:9" ht="15">
      <c r="F37" s="279" t="s">
        <v>85</v>
      </c>
      <c r="G37" s="279"/>
      <c r="H37" s="279"/>
      <c r="I37" s="279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C4:I4"/>
    <mergeCell ref="B6:I6"/>
    <mergeCell ref="B9:C9"/>
    <mergeCell ref="D9:J9"/>
    <mergeCell ref="B10:C10"/>
    <mergeCell ref="D10:J10"/>
    <mergeCell ref="B11:C11"/>
    <mergeCell ref="D11:J11"/>
    <mergeCell ref="B16:B17"/>
    <mergeCell ref="C16:E17"/>
    <mergeCell ref="F16:F17"/>
    <mergeCell ref="G16:G17"/>
    <mergeCell ref="H16:H17"/>
    <mergeCell ref="I16:I17"/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view="pageBreakPreview" zoomScale="70" zoomScaleNormal="70" zoomScaleSheetLayoutView="70" zoomScalePageLayoutView="0" workbookViewId="0" topLeftCell="A1">
      <selection activeCell="AJ21" sqref="AJ21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281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64" t="s">
        <v>84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6"/>
      <c r="AE2" s="267"/>
      <c r="AF2" s="2"/>
      <c r="AG2" s="2"/>
      <c r="AH2" s="2"/>
      <c r="AI2" s="2"/>
      <c r="AO2" s="3" t="s">
        <v>89</v>
      </c>
    </row>
    <row r="3" spans="1:41" s="3" customFormat="1" ht="27.75" customHeight="1">
      <c r="A3" s="1"/>
      <c r="B3" s="268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  <c r="AE3" s="271"/>
      <c r="AF3" s="2"/>
      <c r="AG3" s="2"/>
      <c r="AH3" s="2"/>
      <c r="AI3" s="2"/>
      <c r="AO3" s="3" t="s">
        <v>88</v>
      </c>
    </row>
    <row r="4" spans="1:41" s="3" customFormat="1" ht="27.75" customHeight="1">
      <c r="A4" s="1"/>
      <c r="B4" s="272" t="str">
        <f>VLOOKUP(C8,Data!$C$17:$D$18,2,FALSE)</f>
        <v>E-mail: info@imtc.vn, Tel: 028.3551.1900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  <c r="AF4" s="2"/>
      <c r="AG4" s="2"/>
      <c r="AH4" s="2"/>
      <c r="AI4" s="2"/>
      <c r="AO4" s="3" t="s">
        <v>87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75" t="s">
        <v>2</v>
      </c>
      <c r="D6" s="275"/>
      <c r="E6" s="275"/>
      <c r="F6" s="275"/>
      <c r="G6" s="275"/>
      <c r="H6" s="275"/>
      <c r="I6" s="276" t="s">
        <v>3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5" t="s">
        <v>4</v>
      </c>
      <c r="Y6" s="275"/>
      <c r="Z6" s="275"/>
      <c r="AA6" s="275"/>
      <c r="AB6" s="275"/>
      <c r="AC6" s="275"/>
      <c r="AD6" s="275"/>
      <c r="AE6" s="8"/>
    </row>
    <row r="7" spans="2:31" ht="18.75">
      <c r="B7" s="4"/>
      <c r="C7" s="252" t="s">
        <v>5</v>
      </c>
      <c r="D7" s="252"/>
      <c r="E7" s="252"/>
      <c r="F7" s="252"/>
      <c r="G7" s="252"/>
      <c r="H7" s="252"/>
      <c r="I7" s="253" t="s">
        <v>6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 t="s">
        <v>7</v>
      </c>
      <c r="Y7" s="254"/>
      <c r="Z7" s="254"/>
      <c r="AA7" s="254"/>
      <c r="AB7" s="254"/>
      <c r="AC7" s="254"/>
      <c r="AD7" s="254"/>
      <c r="AE7" s="8"/>
    </row>
    <row r="8" spans="2:31" ht="15.75" customHeight="1">
      <c r="B8" s="10"/>
      <c r="C8" s="256" t="s">
        <v>43</v>
      </c>
      <c r="D8" s="256"/>
      <c r="E8" s="256"/>
      <c r="F8" s="256"/>
      <c r="G8" s="256"/>
      <c r="H8" s="256"/>
      <c r="I8" s="257" t="s">
        <v>182</v>
      </c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263" t="str">
        <f>IF(C8="HN",VLOOKUP(I8,Data!$D$2:$L$14,2,FALSE),IF(C8="HCM",VLOOKUP(I8,Data!$D$2:$L$14,3,FALSE),IF(C8="Hải Phòng",VLOOKUP(I8,Data!$D$2:$L$14,6,FALSE),VLOOKUP(I8,Data!$D$2:$L$14,7,FALSE))))</f>
        <v>15th &amp; 16th, Nov, 2018</v>
      </c>
      <c r="Y8" s="263"/>
      <c r="Z8" s="263"/>
      <c r="AA8" s="263"/>
      <c r="AB8" s="263"/>
      <c r="AC8" s="263"/>
      <c r="AD8" s="263"/>
      <c r="AE8" s="8"/>
    </row>
    <row r="9" spans="2:31" ht="15.75" customHeight="1">
      <c r="B9" s="11"/>
      <c r="C9" s="256"/>
      <c r="D9" s="256"/>
      <c r="E9" s="256"/>
      <c r="F9" s="256"/>
      <c r="G9" s="256"/>
      <c r="H9" s="256"/>
      <c r="I9" s="260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2"/>
      <c r="X9" s="263"/>
      <c r="Y9" s="263"/>
      <c r="Z9" s="263"/>
      <c r="AA9" s="263"/>
      <c r="AB9" s="263"/>
      <c r="AC9" s="263"/>
      <c r="AD9" s="263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229" t="s">
        <v>12</v>
      </c>
      <c r="D13" s="229"/>
      <c r="E13" s="215"/>
      <c r="F13" s="215"/>
      <c r="G13" s="215"/>
      <c r="H13" s="230" t="s">
        <v>13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  <c r="AE13" s="18"/>
      <c r="AF13" s="19"/>
      <c r="AG13" s="19"/>
      <c r="AH13" s="19"/>
      <c r="AI13" s="19"/>
    </row>
    <row r="14" spans="2:35" ht="18" customHeight="1">
      <c r="B14" s="11"/>
      <c r="C14" s="229"/>
      <c r="D14" s="229"/>
      <c r="E14" s="215"/>
      <c r="F14" s="215"/>
      <c r="G14" s="215"/>
      <c r="H14" s="233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  <c r="AE14" s="20"/>
      <c r="AF14" s="19"/>
      <c r="AG14" s="19"/>
      <c r="AH14" s="19"/>
      <c r="AI14" s="19"/>
    </row>
    <row r="15" spans="2:35" ht="21" customHeight="1">
      <c r="B15" s="21"/>
      <c r="C15" s="215"/>
      <c r="D15" s="215"/>
      <c r="E15" s="215"/>
      <c r="F15" s="215"/>
      <c r="G15" s="215"/>
      <c r="H15" s="236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E15" s="20"/>
      <c r="AF15" s="19"/>
      <c r="AG15" s="19"/>
      <c r="AH15" s="19"/>
      <c r="AI15" s="19"/>
    </row>
    <row r="16" spans="2:31" ht="33.75" customHeight="1">
      <c r="B16" s="11"/>
      <c r="C16" s="156" t="s">
        <v>14</v>
      </c>
      <c r="D16" s="157"/>
      <c r="E16" s="157"/>
      <c r="F16" s="157"/>
      <c r="G16" s="158"/>
      <c r="H16" s="216" t="s">
        <v>122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248" t="s">
        <v>16</v>
      </c>
      <c r="U16" s="249"/>
      <c r="V16" s="299"/>
      <c r="W16" s="300"/>
      <c r="X16" s="300"/>
      <c r="Y16" s="300"/>
      <c r="Z16" s="300"/>
      <c r="AA16" s="300"/>
      <c r="AB16" s="300"/>
      <c r="AC16" s="300"/>
      <c r="AD16" s="301"/>
      <c r="AE16" s="22"/>
    </row>
    <row r="17" spans="2:31" ht="54" customHeight="1">
      <c r="B17" s="11"/>
      <c r="C17" s="159"/>
      <c r="D17" s="160"/>
      <c r="E17" s="160"/>
      <c r="F17" s="160"/>
      <c r="G17" s="161"/>
      <c r="H17" s="23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1"/>
      <c r="T17" s="250"/>
      <c r="U17" s="251"/>
      <c r="V17" s="302"/>
      <c r="W17" s="303"/>
      <c r="X17" s="303"/>
      <c r="Y17" s="303"/>
      <c r="Z17" s="303"/>
      <c r="AA17" s="303"/>
      <c r="AB17" s="303"/>
      <c r="AC17" s="303"/>
      <c r="AD17" s="304"/>
      <c r="AE17" s="22"/>
    </row>
    <row r="18" spans="2:31" ht="28.5" customHeight="1">
      <c r="B18" s="11"/>
      <c r="C18" s="215" t="s">
        <v>60</v>
      </c>
      <c r="D18" s="215"/>
      <c r="E18" s="215"/>
      <c r="F18" s="215"/>
      <c r="G18" s="215"/>
      <c r="H18" s="225" t="s">
        <v>17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28" t="s">
        <v>18</v>
      </c>
      <c r="U18" s="228"/>
      <c r="V18" s="221"/>
      <c r="W18" s="222"/>
      <c r="X18" s="222"/>
      <c r="Y18" s="222"/>
      <c r="Z18" s="222"/>
      <c r="AA18" s="222"/>
      <c r="AB18" s="222"/>
      <c r="AC18" s="222"/>
      <c r="AD18" s="222"/>
      <c r="AE18" s="22"/>
    </row>
    <row r="19" spans="2:31" ht="28.5" customHeight="1">
      <c r="B19" s="11"/>
      <c r="C19" s="215"/>
      <c r="D19" s="215"/>
      <c r="E19" s="215"/>
      <c r="F19" s="215"/>
      <c r="G19" s="215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8" t="s">
        <v>19</v>
      </c>
      <c r="U19" s="228"/>
      <c r="V19" s="224"/>
      <c r="W19" s="222"/>
      <c r="X19" s="222"/>
      <c r="Y19" s="222"/>
      <c r="Z19" s="222"/>
      <c r="AA19" s="222"/>
      <c r="AB19" s="222"/>
      <c r="AC19" s="222"/>
      <c r="AD19" s="222"/>
      <c r="AE19" s="22"/>
    </row>
    <row r="20" spans="2:31" ht="28.5" customHeight="1">
      <c r="B20" s="11"/>
      <c r="C20" s="215" t="s">
        <v>20</v>
      </c>
      <c r="D20" s="215"/>
      <c r="E20" s="215"/>
      <c r="F20" s="215"/>
      <c r="G20" s="215"/>
      <c r="H20" s="216" t="s">
        <v>21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8"/>
      <c r="T20" s="219" t="s">
        <v>22</v>
      </c>
      <c r="U20" s="220"/>
      <c r="V20" s="221"/>
      <c r="W20" s="222"/>
      <c r="X20" s="222"/>
      <c r="Y20" s="222"/>
      <c r="Z20" s="222"/>
      <c r="AA20" s="222"/>
      <c r="AB20" s="222"/>
      <c r="AC20" s="222"/>
      <c r="AD20" s="222"/>
      <c r="AE20" s="22"/>
    </row>
    <row r="21" spans="2:31" ht="28.5" customHeight="1">
      <c r="B21" s="11"/>
      <c r="C21" s="215"/>
      <c r="D21" s="215"/>
      <c r="E21" s="215"/>
      <c r="F21" s="215"/>
      <c r="G21" s="215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19" t="s">
        <v>23</v>
      </c>
      <c r="U21" s="220"/>
      <c r="V21" s="224"/>
      <c r="W21" s="222"/>
      <c r="X21" s="222"/>
      <c r="Y21" s="222"/>
      <c r="Z21" s="222"/>
      <c r="AA21" s="222"/>
      <c r="AB21" s="222"/>
      <c r="AC21" s="222"/>
      <c r="AD21" s="222"/>
      <c r="AE21" s="22"/>
    </row>
    <row r="22" spans="2:31" ht="19.5" customHeight="1">
      <c r="B22" s="25"/>
      <c r="C22" s="195" t="s">
        <v>80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  <c r="AE22" s="26"/>
    </row>
    <row r="23" spans="2:31" ht="19.5" customHeight="1">
      <c r="B23" s="27"/>
      <c r="C23" s="28"/>
      <c r="D23" s="29" t="s">
        <v>77</v>
      </c>
      <c r="E23" s="29"/>
      <c r="F23" s="29"/>
      <c r="G23" s="29"/>
      <c r="H23" s="23"/>
      <c r="I23" s="23"/>
      <c r="J23" s="24"/>
      <c r="K23" s="24"/>
      <c r="L23" s="24" t="s">
        <v>103</v>
      </c>
      <c r="M23" s="23"/>
      <c r="N23" s="23"/>
      <c r="O23" s="23"/>
      <c r="P23" s="23"/>
      <c r="Q23" s="23"/>
      <c r="R23" s="24"/>
      <c r="S23" s="24"/>
      <c r="T23" s="117" t="s">
        <v>104</v>
      </c>
      <c r="U23" s="23"/>
      <c r="V23" s="23"/>
      <c r="W23" s="23"/>
      <c r="X23" s="23"/>
      <c r="Y23" s="23"/>
      <c r="Z23" s="24"/>
      <c r="AA23" s="30" t="s">
        <v>160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78</v>
      </c>
      <c r="E24" s="34"/>
      <c r="F24" s="35"/>
      <c r="G24" s="35"/>
      <c r="H24" s="36"/>
      <c r="I24" s="36"/>
      <c r="J24" s="34"/>
      <c r="K24" s="34"/>
      <c r="L24" s="34" t="s">
        <v>24</v>
      </c>
      <c r="M24" s="36"/>
      <c r="N24" s="36"/>
      <c r="O24" s="36"/>
      <c r="P24" s="36"/>
      <c r="Q24" s="36"/>
      <c r="R24" s="34"/>
      <c r="S24" s="34"/>
      <c r="T24" s="118" t="s">
        <v>105</v>
      </c>
      <c r="U24" s="37"/>
      <c r="V24" s="36"/>
      <c r="W24" s="36"/>
      <c r="X24" s="36"/>
      <c r="Y24" s="36"/>
      <c r="Z24" s="34"/>
      <c r="AA24" s="38" t="s">
        <v>159</v>
      </c>
      <c r="AB24" s="38"/>
      <c r="AC24" s="34"/>
      <c r="AD24" s="39"/>
      <c r="AE24" s="40"/>
    </row>
    <row r="25" spans="2:31" ht="24.75" customHeight="1">
      <c r="B25" s="4" t="s">
        <v>25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8" t="s">
        <v>26</v>
      </c>
      <c r="D26" s="198" t="s">
        <v>86</v>
      </c>
      <c r="E26" s="200" t="s">
        <v>27</v>
      </c>
      <c r="F26" s="201"/>
      <c r="G26" s="201"/>
      <c r="H26" s="202"/>
      <c r="I26" s="200" t="s">
        <v>28</v>
      </c>
      <c r="J26" s="206"/>
      <c r="K26" s="206"/>
      <c r="L26" s="206"/>
      <c r="M26" s="207"/>
      <c r="N26" s="139" t="s">
        <v>29</v>
      </c>
      <c r="O26" s="140"/>
      <c r="P26" s="140"/>
      <c r="Q26" s="140"/>
      <c r="R26" s="140"/>
      <c r="S26" s="140"/>
      <c r="T26" s="140"/>
      <c r="U26" s="140"/>
      <c r="V26" s="140"/>
      <c r="W26" s="211" t="s">
        <v>30</v>
      </c>
      <c r="X26" s="211"/>
      <c r="Y26" s="211"/>
      <c r="Z26" s="211"/>
      <c r="AA26" s="211"/>
      <c r="AB26" s="211"/>
      <c r="AC26" s="211"/>
      <c r="AD26" s="211"/>
      <c r="AE26" s="41"/>
    </row>
    <row r="27" spans="2:31" ht="31.5" customHeight="1">
      <c r="B27" s="11"/>
      <c r="C27" s="199"/>
      <c r="D27" s="199"/>
      <c r="E27" s="203"/>
      <c r="F27" s="204"/>
      <c r="G27" s="204"/>
      <c r="H27" s="205"/>
      <c r="I27" s="208"/>
      <c r="J27" s="209"/>
      <c r="K27" s="209"/>
      <c r="L27" s="209"/>
      <c r="M27" s="210"/>
      <c r="N27" s="211" t="s">
        <v>31</v>
      </c>
      <c r="O27" s="212"/>
      <c r="P27" s="212"/>
      <c r="Q27" s="212"/>
      <c r="R27" s="213" t="s">
        <v>32</v>
      </c>
      <c r="S27" s="213"/>
      <c r="T27" s="214"/>
      <c r="U27" s="214"/>
      <c r="V27" s="214"/>
      <c r="W27" s="211"/>
      <c r="X27" s="211"/>
      <c r="Y27" s="211"/>
      <c r="Z27" s="211"/>
      <c r="AA27" s="211"/>
      <c r="AB27" s="211"/>
      <c r="AC27" s="211"/>
      <c r="AD27" s="211"/>
      <c r="AE27" s="41"/>
    </row>
    <row r="28" spans="2:31" ht="15">
      <c r="B28" s="11"/>
      <c r="C28" s="166"/>
      <c r="D28" s="194"/>
      <c r="E28" s="187"/>
      <c r="F28" s="188"/>
      <c r="G28" s="188"/>
      <c r="H28" s="189"/>
      <c r="I28" s="186"/>
      <c r="J28" s="186"/>
      <c r="K28" s="186"/>
      <c r="L28" s="186"/>
      <c r="M28" s="186"/>
      <c r="N28" s="186"/>
      <c r="O28" s="186"/>
      <c r="P28" s="186"/>
      <c r="Q28" s="186"/>
      <c r="R28" s="185"/>
      <c r="S28" s="186"/>
      <c r="T28" s="186"/>
      <c r="U28" s="186"/>
      <c r="V28" s="186"/>
      <c r="W28" s="174"/>
      <c r="X28" s="175"/>
      <c r="Y28" s="175"/>
      <c r="Z28" s="175"/>
      <c r="AA28" s="175"/>
      <c r="AB28" s="175"/>
      <c r="AC28" s="175"/>
      <c r="AD28" s="176"/>
      <c r="AE28" s="20"/>
    </row>
    <row r="29" spans="2:31" ht="15">
      <c r="B29" s="11"/>
      <c r="C29" s="166"/>
      <c r="D29" s="194"/>
      <c r="E29" s="190"/>
      <c r="F29" s="191"/>
      <c r="G29" s="191"/>
      <c r="H29" s="192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77"/>
      <c r="X29" s="178"/>
      <c r="Y29" s="178"/>
      <c r="Z29" s="178"/>
      <c r="AA29" s="178"/>
      <c r="AB29" s="178"/>
      <c r="AC29" s="178"/>
      <c r="AD29" s="179"/>
      <c r="AE29" s="20"/>
    </row>
    <row r="30" spans="2:31" ht="15" customHeight="1">
      <c r="B30" s="11"/>
      <c r="C30" s="166"/>
      <c r="D30" s="166"/>
      <c r="E30" s="187"/>
      <c r="F30" s="188"/>
      <c r="G30" s="188"/>
      <c r="H30" s="189"/>
      <c r="I30" s="186"/>
      <c r="J30" s="186"/>
      <c r="K30" s="186"/>
      <c r="L30" s="186"/>
      <c r="M30" s="186"/>
      <c r="N30" s="193"/>
      <c r="O30" s="186"/>
      <c r="P30" s="186"/>
      <c r="Q30" s="186"/>
      <c r="R30" s="185"/>
      <c r="S30" s="186"/>
      <c r="T30" s="186"/>
      <c r="U30" s="186"/>
      <c r="V30" s="186"/>
      <c r="W30" s="177"/>
      <c r="X30" s="178"/>
      <c r="Y30" s="178"/>
      <c r="Z30" s="178"/>
      <c r="AA30" s="178"/>
      <c r="AB30" s="178"/>
      <c r="AC30" s="178"/>
      <c r="AD30" s="179"/>
      <c r="AE30" s="20"/>
    </row>
    <row r="31" spans="2:31" ht="15" customHeight="1">
      <c r="B31" s="11"/>
      <c r="C31" s="166"/>
      <c r="D31" s="166"/>
      <c r="E31" s="190"/>
      <c r="F31" s="191"/>
      <c r="G31" s="191"/>
      <c r="H31" s="192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77"/>
      <c r="X31" s="178"/>
      <c r="Y31" s="178"/>
      <c r="Z31" s="178"/>
      <c r="AA31" s="178"/>
      <c r="AB31" s="178"/>
      <c r="AC31" s="178"/>
      <c r="AD31" s="179"/>
      <c r="AE31" s="20"/>
    </row>
    <row r="32" spans="2:31" ht="15" customHeight="1">
      <c r="B32" s="11"/>
      <c r="C32" s="166"/>
      <c r="D32" s="166"/>
      <c r="E32" s="187"/>
      <c r="F32" s="188"/>
      <c r="G32" s="188"/>
      <c r="H32" s="189"/>
      <c r="I32" s="186"/>
      <c r="J32" s="186"/>
      <c r="K32" s="186"/>
      <c r="L32" s="186"/>
      <c r="M32" s="186"/>
      <c r="N32" s="186"/>
      <c r="O32" s="186"/>
      <c r="P32" s="186"/>
      <c r="Q32" s="186"/>
      <c r="R32" s="185"/>
      <c r="S32" s="186"/>
      <c r="T32" s="186"/>
      <c r="U32" s="186"/>
      <c r="V32" s="186"/>
      <c r="W32" s="177"/>
      <c r="X32" s="178"/>
      <c r="Y32" s="178"/>
      <c r="Z32" s="178"/>
      <c r="AA32" s="178"/>
      <c r="AB32" s="178"/>
      <c r="AC32" s="178"/>
      <c r="AD32" s="179"/>
      <c r="AE32" s="20"/>
    </row>
    <row r="33" spans="2:31" ht="15" customHeight="1">
      <c r="B33" s="11"/>
      <c r="C33" s="166"/>
      <c r="D33" s="166"/>
      <c r="E33" s="190"/>
      <c r="F33" s="191"/>
      <c r="G33" s="191"/>
      <c r="H33" s="192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77"/>
      <c r="X33" s="178"/>
      <c r="Y33" s="178"/>
      <c r="Z33" s="178"/>
      <c r="AA33" s="178"/>
      <c r="AB33" s="178"/>
      <c r="AC33" s="178"/>
      <c r="AD33" s="179"/>
      <c r="AE33" s="20"/>
    </row>
    <row r="34" spans="2:31" ht="15">
      <c r="B34" s="11"/>
      <c r="C34" s="166"/>
      <c r="D34" s="166"/>
      <c r="E34" s="167"/>
      <c r="F34" s="168"/>
      <c r="G34" s="168"/>
      <c r="H34" s="169"/>
      <c r="I34" s="173"/>
      <c r="J34" s="173"/>
      <c r="K34" s="173"/>
      <c r="L34" s="173"/>
      <c r="M34" s="173"/>
      <c r="N34" s="183"/>
      <c r="O34" s="173"/>
      <c r="P34" s="173"/>
      <c r="Q34" s="173"/>
      <c r="R34" s="184"/>
      <c r="S34" s="173"/>
      <c r="T34" s="173"/>
      <c r="U34" s="173"/>
      <c r="V34" s="173"/>
      <c r="W34" s="177"/>
      <c r="X34" s="178"/>
      <c r="Y34" s="178"/>
      <c r="Z34" s="178"/>
      <c r="AA34" s="178"/>
      <c r="AB34" s="178"/>
      <c r="AC34" s="178"/>
      <c r="AD34" s="179"/>
      <c r="AE34" s="20"/>
    </row>
    <row r="35" spans="2:31" ht="15">
      <c r="B35" s="11"/>
      <c r="C35" s="166"/>
      <c r="D35" s="166"/>
      <c r="E35" s="170"/>
      <c r="F35" s="171"/>
      <c r="G35" s="171"/>
      <c r="H35" s="172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7"/>
      <c r="X35" s="178"/>
      <c r="Y35" s="178"/>
      <c r="Z35" s="178"/>
      <c r="AA35" s="178"/>
      <c r="AB35" s="178"/>
      <c r="AC35" s="178"/>
      <c r="AD35" s="179"/>
      <c r="AE35" s="20"/>
    </row>
    <row r="36" spans="2:31" ht="15">
      <c r="B36" s="11"/>
      <c r="C36" s="166"/>
      <c r="D36" s="166"/>
      <c r="E36" s="167"/>
      <c r="F36" s="168"/>
      <c r="G36" s="168"/>
      <c r="H36" s="169"/>
      <c r="I36" s="173"/>
      <c r="J36" s="173"/>
      <c r="K36" s="173"/>
      <c r="L36" s="173"/>
      <c r="M36" s="173"/>
      <c r="N36" s="183"/>
      <c r="O36" s="173"/>
      <c r="P36" s="173"/>
      <c r="Q36" s="173"/>
      <c r="R36" s="184"/>
      <c r="S36" s="173"/>
      <c r="T36" s="173"/>
      <c r="U36" s="173"/>
      <c r="V36" s="173"/>
      <c r="W36" s="177"/>
      <c r="X36" s="178"/>
      <c r="Y36" s="178"/>
      <c r="Z36" s="178"/>
      <c r="AA36" s="178"/>
      <c r="AB36" s="178"/>
      <c r="AC36" s="178"/>
      <c r="AD36" s="179"/>
      <c r="AE36" s="20"/>
    </row>
    <row r="37" spans="2:31" ht="15">
      <c r="B37" s="11"/>
      <c r="C37" s="166"/>
      <c r="D37" s="166"/>
      <c r="E37" s="170"/>
      <c r="F37" s="171"/>
      <c r="G37" s="171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7"/>
      <c r="X37" s="178"/>
      <c r="Y37" s="178"/>
      <c r="Z37" s="178"/>
      <c r="AA37" s="178"/>
      <c r="AB37" s="178"/>
      <c r="AC37" s="178"/>
      <c r="AD37" s="179"/>
      <c r="AE37" s="20"/>
    </row>
    <row r="38" spans="2:31" ht="15">
      <c r="B38" s="11"/>
      <c r="C38" s="166"/>
      <c r="D38" s="166"/>
      <c r="E38" s="167"/>
      <c r="F38" s="168"/>
      <c r="G38" s="168"/>
      <c r="H38" s="169"/>
      <c r="I38" s="173"/>
      <c r="J38" s="173"/>
      <c r="K38" s="173"/>
      <c r="L38" s="173"/>
      <c r="M38" s="173"/>
      <c r="N38" s="183"/>
      <c r="O38" s="173"/>
      <c r="P38" s="173"/>
      <c r="Q38" s="173"/>
      <c r="R38" s="184"/>
      <c r="S38" s="173"/>
      <c r="T38" s="173"/>
      <c r="U38" s="173"/>
      <c r="V38" s="173"/>
      <c r="W38" s="177"/>
      <c r="X38" s="178"/>
      <c r="Y38" s="178"/>
      <c r="Z38" s="178"/>
      <c r="AA38" s="178"/>
      <c r="AB38" s="178"/>
      <c r="AC38" s="178"/>
      <c r="AD38" s="179"/>
      <c r="AE38" s="20"/>
    </row>
    <row r="39" spans="2:31" ht="15">
      <c r="B39" s="11"/>
      <c r="C39" s="166"/>
      <c r="D39" s="166"/>
      <c r="E39" s="170"/>
      <c r="F39" s="171"/>
      <c r="G39" s="171"/>
      <c r="H39" s="172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7"/>
      <c r="X39" s="178"/>
      <c r="Y39" s="178"/>
      <c r="Z39" s="178"/>
      <c r="AA39" s="178"/>
      <c r="AB39" s="178"/>
      <c r="AC39" s="178"/>
      <c r="AD39" s="179"/>
      <c r="AE39" s="20"/>
    </row>
    <row r="40" spans="2:31" ht="15">
      <c r="B40" s="11"/>
      <c r="C40" s="166"/>
      <c r="D40" s="166"/>
      <c r="E40" s="167"/>
      <c r="F40" s="168"/>
      <c r="G40" s="168"/>
      <c r="H40" s="169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7"/>
      <c r="X40" s="178"/>
      <c r="Y40" s="178"/>
      <c r="Z40" s="178"/>
      <c r="AA40" s="178"/>
      <c r="AB40" s="178"/>
      <c r="AC40" s="178"/>
      <c r="AD40" s="179"/>
      <c r="AE40" s="20"/>
    </row>
    <row r="41" spans="2:31" ht="15">
      <c r="B41" s="11"/>
      <c r="C41" s="166"/>
      <c r="D41" s="166"/>
      <c r="E41" s="170"/>
      <c r="F41" s="171"/>
      <c r="G41" s="171"/>
      <c r="H41" s="172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7"/>
      <c r="X41" s="178"/>
      <c r="Y41" s="178"/>
      <c r="Z41" s="178"/>
      <c r="AA41" s="178"/>
      <c r="AB41" s="178"/>
      <c r="AC41" s="178"/>
      <c r="AD41" s="179"/>
      <c r="AE41" s="20"/>
    </row>
    <row r="42" spans="2:31" ht="15">
      <c r="B42" s="11"/>
      <c r="C42" s="166"/>
      <c r="D42" s="166"/>
      <c r="E42" s="167"/>
      <c r="F42" s="168"/>
      <c r="G42" s="168"/>
      <c r="H42" s="169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7"/>
      <c r="X42" s="178"/>
      <c r="Y42" s="178"/>
      <c r="Z42" s="178"/>
      <c r="AA42" s="178"/>
      <c r="AB42" s="178"/>
      <c r="AC42" s="178"/>
      <c r="AD42" s="179"/>
      <c r="AE42" s="20"/>
    </row>
    <row r="43" spans="2:31" ht="15">
      <c r="B43" s="11"/>
      <c r="C43" s="166"/>
      <c r="D43" s="166"/>
      <c r="E43" s="170"/>
      <c r="F43" s="171"/>
      <c r="G43" s="171"/>
      <c r="H43" s="172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7"/>
      <c r="X43" s="178"/>
      <c r="Y43" s="178"/>
      <c r="Z43" s="178"/>
      <c r="AA43" s="178"/>
      <c r="AB43" s="178"/>
      <c r="AC43" s="178"/>
      <c r="AD43" s="179"/>
      <c r="AE43" s="20"/>
    </row>
    <row r="44" spans="2:31" ht="15">
      <c r="B44" s="11"/>
      <c r="C44" s="166"/>
      <c r="D44" s="166"/>
      <c r="E44" s="167"/>
      <c r="F44" s="168"/>
      <c r="G44" s="168"/>
      <c r="H44" s="169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7"/>
      <c r="X44" s="178"/>
      <c r="Y44" s="178"/>
      <c r="Z44" s="178"/>
      <c r="AA44" s="178"/>
      <c r="AB44" s="178"/>
      <c r="AC44" s="178"/>
      <c r="AD44" s="179"/>
      <c r="AE44" s="20"/>
    </row>
    <row r="45" spans="2:31" ht="15">
      <c r="B45" s="11"/>
      <c r="C45" s="166"/>
      <c r="D45" s="166"/>
      <c r="E45" s="170"/>
      <c r="F45" s="171"/>
      <c r="G45" s="171"/>
      <c r="H45" s="172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80"/>
      <c r="X45" s="181"/>
      <c r="Y45" s="181"/>
      <c r="Z45" s="181"/>
      <c r="AA45" s="181"/>
      <c r="AB45" s="181"/>
      <c r="AC45" s="181"/>
      <c r="AD45" s="182"/>
      <c r="AE45" s="42"/>
    </row>
    <row r="46" spans="2:31" ht="19.5" customHeight="1">
      <c r="B46" s="11"/>
      <c r="C46" s="72">
        <f>COUNT(C28:C45)</f>
        <v>0</v>
      </c>
      <c r="D46" s="72"/>
      <c r="E46" s="136"/>
      <c r="F46" s="137"/>
      <c r="G46" s="137"/>
      <c r="H46" s="138"/>
      <c r="I46" s="136"/>
      <c r="J46" s="137"/>
      <c r="K46" s="137"/>
      <c r="L46" s="137"/>
      <c r="M46" s="138"/>
      <c r="N46" s="136"/>
      <c r="O46" s="137"/>
      <c r="P46" s="137"/>
      <c r="Q46" s="138"/>
      <c r="R46" s="136"/>
      <c r="S46" s="137"/>
      <c r="T46" s="137"/>
      <c r="U46" s="137"/>
      <c r="V46" s="138"/>
      <c r="W46" s="136"/>
      <c r="X46" s="137"/>
      <c r="Y46" s="137"/>
      <c r="Z46" s="137"/>
      <c r="AA46" s="137"/>
      <c r="AB46" s="137"/>
      <c r="AC46" s="137"/>
      <c r="AD46" s="138"/>
      <c r="AE46" s="8"/>
    </row>
    <row r="47" spans="2:31" ht="18.75">
      <c r="B47" s="4" t="s">
        <v>33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39" t="s">
        <v>34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1"/>
      <c r="AE48" s="43"/>
    </row>
    <row r="49" spans="2:31" ht="29.25" customHeight="1">
      <c r="B49" s="11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26"/>
    </row>
    <row r="50" spans="2:31" ht="15">
      <c r="B50" s="11"/>
      <c r="C50" s="148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26"/>
    </row>
    <row r="51" spans="2:31" ht="16.5" customHeight="1">
      <c r="B51" s="11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26"/>
    </row>
    <row r="52" spans="2:31" ht="15">
      <c r="B52" s="11"/>
      <c r="C52" s="151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35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123" t="s">
        <v>36</v>
      </c>
      <c r="D55" s="124"/>
      <c r="E55" s="124"/>
      <c r="F55" s="124"/>
      <c r="G55" s="125"/>
      <c r="H55" s="154" t="s">
        <v>69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47"/>
    </row>
    <row r="56" spans="2:31" ht="15" customHeight="1">
      <c r="B56" s="11"/>
      <c r="C56" s="123"/>
      <c r="D56" s="124"/>
      <c r="E56" s="124"/>
      <c r="F56" s="124"/>
      <c r="G56" s="125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47"/>
    </row>
    <row r="57" spans="2:31" ht="15" customHeight="1">
      <c r="B57" s="11"/>
      <c r="C57" s="123" t="s">
        <v>37</v>
      </c>
      <c r="D57" s="124"/>
      <c r="E57" s="124"/>
      <c r="F57" s="124"/>
      <c r="G57" s="125"/>
      <c r="H57" s="155" t="s">
        <v>38</v>
      </c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41"/>
    </row>
    <row r="58" spans="2:31" ht="15" customHeight="1">
      <c r="B58" s="11"/>
      <c r="C58" s="123"/>
      <c r="D58" s="124"/>
      <c r="E58" s="124"/>
      <c r="F58" s="124"/>
      <c r="G58" s="12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41"/>
    </row>
    <row r="59" spans="2:31" ht="15" customHeight="1">
      <c r="B59" s="11"/>
      <c r="C59" s="123" t="s">
        <v>39</v>
      </c>
      <c r="D59" s="124"/>
      <c r="E59" s="124"/>
      <c r="F59" s="124"/>
      <c r="G59" s="125"/>
      <c r="H59" s="155" t="s">
        <v>100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41"/>
    </row>
    <row r="60" spans="2:31" ht="15" customHeight="1">
      <c r="B60" s="11"/>
      <c r="C60" s="123"/>
      <c r="D60" s="124"/>
      <c r="E60" s="124"/>
      <c r="F60" s="124"/>
      <c r="G60" s="12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41"/>
    </row>
    <row r="61" spans="1:31" s="3" customFormat="1" ht="15" customHeight="1">
      <c r="A61" s="1"/>
      <c r="B61" s="11"/>
      <c r="C61" s="123" t="s">
        <v>40</v>
      </c>
      <c r="D61" s="124"/>
      <c r="E61" s="124"/>
      <c r="F61" s="124"/>
      <c r="G61" s="125"/>
      <c r="H61" s="126" t="str">
        <f>IF(C8="HN",VLOOKUP(I8,Data!$D$2:$L$14,4,FALSE),IF(C8="HCM",VLOOKUP(I8,Data!$D$2:$L$14,5,FALSE)))</f>
        <v>08th Nov 2018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41"/>
    </row>
    <row r="62" spans="1:31" s="3" customFormat="1" ht="15" customHeight="1">
      <c r="A62" s="1"/>
      <c r="B62" s="11"/>
      <c r="C62" s="123"/>
      <c r="D62" s="124"/>
      <c r="E62" s="124"/>
      <c r="F62" s="124"/>
      <c r="G62" s="125"/>
      <c r="H62" s="12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1"/>
      <c r="AE62" s="41"/>
    </row>
    <row r="63" spans="2:31" ht="8.25" customHeight="1">
      <c r="B63" s="11"/>
      <c r="C63" s="156" t="s">
        <v>121</v>
      </c>
      <c r="D63" s="157"/>
      <c r="E63" s="157"/>
      <c r="F63" s="157"/>
      <c r="G63" s="158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3"/>
      <c r="AE63" s="119"/>
    </row>
    <row r="64" spans="2:31" ht="60" customHeight="1">
      <c r="B64" s="11"/>
      <c r="C64" s="159"/>
      <c r="D64" s="160"/>
      <c r="E64" s="160"/>
      <c r="F64" s="160"/>
      <c r="G64" s="161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5"/>
      <c r="AE64" s="119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132" t="str">
        <f>VLOOKUP(C8,Data!$B$26:$C$29,2,FALSE)</f>
        <v>Địa điểm tổ chức Hội thảo sẽ được thông báo trước ngày hội thảo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VLOOKUP(C8,Data!$B$36:$C$39,2,FALSE)</f>
        <v>会場はホーチミン市内のホテル相当となります（お申し込み後にご案内申し上げます）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5.75">
      <c r="B69" s="11"/>
      <c r="C69" s="133" t="s">
        <v>79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5"/>
      <c r="AE69" s="8"/>
    </row>
    <row r="70" spans="2:31" ht="162" customHeight="1">
      <c r="B70" s="49"/>
      <c r="C70" s="142" t="str">
        <f>VLOOKUP(C8,Data!$B$20:$C$24,2,FALSE)</f>
        <v>Địa chỉ/ Address :  Phòng 303,  Lầu 3, Số 29 Bạch Đằng, Phường 15, Bình Thạnh, HCM
Web                      : www.imtc.vn
E-mail                  : imtc_hcmc@imtc.vn
ĐT/ Tel                 : 028.3551.1900
Japanese contact : Kenji Hachiya (Tiếng Nhật, Tiếng Anh - Japanese, English)
E-mail : hachiya@imtc.vn
Phone : 093.424.8018
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4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8"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C32:C33"/>
    <mergeCell ref="E32:H33"/>
    <mergeCell ref="I32:M33"/>
    <mergeCell ref="N32:Q33"/>
    <mergeCell ref="R32:V33"/>
    <mergeCell ref="D32:D33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16:G17"/>
    <mergeCell ref="H16:S16"/>
    <mergeCell ref="H17:S17"/>
    <mergeCell ref="T16:U17"/>
    <mergeCell ref="V16:AD17"/>
    <mergeCell ref="C18:G19"/>
    <mergeCell ref="H18:S18"/>
    <mergeCell ref="T18:U18"/>
    <mergeCell ref="V18:AD18"/>
    <mergeCell ref="H19:S19"/>
    <mergeCell ref="B2:AE2"/>
    <mergeCell ref="B3:AE3"/>
    <mergeCell ref="B4:AE4"/>
    <mergeCell ref="C6:H6"/>
    <mergeCell ref="I6:W6"/>
    <mergeCell ref="X6:AD6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ignoredErrors>
    <ignoredError sqref="H61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Y37"/>
  <sheetViews>
    <sheetView view="pageBreakPreview" zoomScale="85" zoomScaleSheetLayoutView="85" zoomScalePageLayoutView="0" workbookViewId="0" topLeftCell="A1">
      <selection activeCell="AM17" sqref="AM1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4.2812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3.4218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9" t="s">
        <v>81</v>
      </c>
      <c r="D4" s="279"/>
      <c r="E4" s="279"/>
      <c r="F4" s="279"/>
      <c r="G4" s="279"/>
      <c r="H4" s="279"/>
      <c r="I4" s="279"/>
    </row>
    <row r="6" spans="2:9" ht="23.25">
      <c r="B6" s="295" t="s">
        <v>47</v>
      </c>
      <c r="C6" s="295"/>
      <c r="D6" s="295"/>
      <c r="E6" s="295"/>
      <c r="F6" s="295"/>
      <c r="G6" s="295"/>
      <c r="H6" s="295"/>
      <c r="I6" s="295"/>
    </row>
    <row r="7" spans="2:9" ht="20.25" customHeight="1">
      <c r="B7" s="104" t="s">
        <v>96</v>
      </c>
      <c r="C7" s="104"/>
      <c r="D7" s="104"/>
      <c r="E7" s="103" t="str">
        <f>'Registration form (HCM)'!X8</f>
        <v>15th &amp; 16th, Nov, 2018</v>
      </c>
      <c r="F7" s="104"/>
      <c r="G7" s="104" t="s">
        <v>97</v>
      </c>
      <c r="H7" s="104"/>
      <c r="I7" s="104" t="str">
        <f>'Registration form (HCM)'!X8</f>
        <v>15th &amp; 16th, Nov, 2018</v>
      </c>
    </row>
    <row r="8" ht="8.25" customHeight="1"/>
    <row r="9" spans="2:10" ht="27" customHeight="1">
      <c r="B9" s="296" t="s">
        <v>63</v>
      </c>
      <c r="C9" s="296"/>
      <c r="D9" s="306">
        <f>'Registration form (HCM)'!H14</f>
        <v>0</v>
      </c>
      <c r="E9" s="306"/>
      <c r="F9" s="306"/>
      <c r="G9" s="306"/>
      <c r="H9" s="306"/>
      <c r="I9" s="306"/>
      <c r="J9" s="306"/>
    </row>
    <row r="10" spans="2:10" ht="28.5" customHeight="1">
      <c r="B10" s="296" t="s">
        <v>64</v>
      </c>
      <c r="C10" s="296"/>
      <c r="D10" s="298">
        <f>'Registration form (HCM)'!H17</f>
        <v>0</v>
      </c>
      <c r="E10" s="298"/>
      <c r="F10" s="298"/>
      <c r="G10" s="298"/>
      <c r="H10" s="298"/>
      <c r="I10" s="298"/>
      <c r="J10" s="298"/>
    </row>
    <row r="11" spans="2:10" ht="21" customHeight="1">
      <c r="B11" s="289" t="s">
        <v>65</v>
      </c>
      <c r="C11" s="289"/>
      <c r="D11" s="305">
        <f>'Registration form (HCM)'!V16</f>
        <v>0</v>
      </c>
      <c r="E11" s="305"/>
      <c r="F11" s="305"/>
      <c r="G11" s="305"/>
      <c r="H11" s="305"/>
      <c r="I11" s="305"/>
      <c r="J11" s="305"/>
    </row>
    <row r="12" spans="2:5" ht="23.25" customHeight="1">
      <c r="B12" s="66" t="s">
        <v>99</v>
      </c>
      <c r="C12" s="66"/>
      <c r="D12" s="66"/>
      <c r="E12" s="64" t="s">
        <v>53</v>
      </c>
    </row>
    <row r="13" spans="2:7" ht="15">
      <c r="B13" s="66" t="s">
        <v>98</v>
      </c>
      <c r="C13" s="66"/>
      <c r="D13" s="65"/>
      <c r="G13" s="64" t="str">
        <f>F14</f>
        <v>15th &amp; 16th, Nov, 2018</v>
      </c>
    </row>
    <row r="14" spans="2:6" ht="15">
      <c r="B14" s="67" t="s">
        <v>95</v>
      </c>
      <c r="C14" s="67"/>
      <c r="D14" s="68"/>
      <c r="F14" s="116" t="str">
        <f>'Registration form (HCM)'!X8</f>
        <v>15th &amp; 16th, Nov, 2018</v>
      </c>
    </row>
    <row r="16" spans="2:25" ht="25.5" customHeight="1">
      <c r="B16" s="291" t="s">
        <v>48</v>
      </c>
      <c r="C16" s="291" t="s">
        <v>58</v>
      </c>
      <c r="D16" s="291"/>
      <c r="E16" s="291"/>
      <c r="F16" s="291" t="s">
        <v>57</v>
      </c>
      <c r="G16" s="293" t="s">
        <v>62</v>
      </c>
      <c r="H16" s="291" t="s">
        <v>54</v>
      </c>
      <c r="I16" s="291" t="s">
        <v>55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92"/>
      <c r="C17" s="291"/>
      <c r="D17" s="291"/>
      <c r="E17" s="291"/>
      <c r="F17" s="291"/>
      <c r="G17" s="294"/>
      <c r="H17" s="291"/>
      <c r="I17" s="29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62.25" customHeight="1">
      <c r="B18" s="69">
        <v>1</v>
      </c>
      <c r="C18" s="280" t="str">
        <f>'Registration form (HCM)'!I8</f>
        <v>Người đánh giá việc luân chuyển PDCA trong đánh giá hiệu quả công việc / 評価のPDCAを回して部下を育成する、人事評価者研修</v>
      </c>
      <c r="D18" s="281"/>
      <c r="E18" s="282"/>
      <c r="F18" s="70">
        <f>'Registration form (HCM)'!C46</f>
        <v>0</v>
      </c>
      <c r="G18" s="70">
        <f>TRUNC(F18/3)</f>
        <v>0</v>
      </c>
      <c r="H18" s="71">
        <v>4200000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83" t="s">
        <v>59</v>
      </c>
      <c r="D19" s="284"/>
      <c r="E19" s="284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85" t="s">
        <v>56</v>
      </c>
      <c r="D20" s="285"/>
      <c r="E20" s="28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66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86" t="s">
        <v>61</v>
      </c>
      <c r="C22" s="28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87" t="s">
        <v>52</v>
      </c>
      <c r="C23" s="287"/>
      <c r="D23" s="76" t="e">
        <f>Spellnumber(I20)</f>
        <v>#NAME?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67</v>
      </c>
      <c r="C25" s="103"/>
      <c r="D25" s="103"/>
      <c r="E25" s="103"/>
      <c r="F25" s="103" t="str">
        <f>'Registration form (HCM)'!H61</f>
        <v>08th Nov 2018</v>
      </c>
      <c r="G25" s="103"/>
      <c r="H25" s="103"/>
      <c r="I25" s="103"/>
    </row>
    <row r="26" spans="2:9" ht="15">
      <c r="B26" s="104" t="s">
        <v>68</v>
      </c>
      <c r="C26" s="104"/>
      <c r="D26" s="104"/>
      <c r="E26" s="104" t="str">
        <f>'Registration form (HCM)'!H61</f>
        <v>08th Nov 2018</v>
      </c>
      <c r="F26" s="104"/>
      <c r="G26" s="104"/>
      <c r="H26" s="104"/>
      <c r="I26" s="104"/>
    </row>
    <row r="27" spans="2:9" ht="15">
      <c r="B27" s="66" t="s">
        <v>49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50</v>
      </c>
      <c r="C29" s="75"/>
      <c r="D29" s="75"/>
      <c r="E29" s="75"/>
      <c r="F29" s="75"/>
      <c r="G29" s="75"/>
      <c r="H29" s="75"/>
      <c r="I29" s="75"/>
    </row>
    <row r="30" ht="15">
      <c r="B30" s="65" t="s">
        <v>102</v>
      </c>
    </row>
    <row r="31" ht="9.75" customHeight="1"/>
    <row r="32" spans="2:9" ht="15">
      <c r="B32" s="288" t="s">
        <v>82</v>
      </c>
      <c r="C32" s="288"/>
      <c r="D32" s="288"/>
      <c r="E32" s="288"/>
      <c r="F32" s="288"/>
      <c r="G32" s="288"/>
      <c r="H32" s="288"/>
      <c r="I32" s="288"/>
    </row>
    <row r="33" spans="2:9" ht="15">
      <c r="B33" s="277" t="s">
        <v>83</v>
      </c>
      <c r="C33" s="277"/>
      <c r="D33" s="277"/>
      <c r="E33" s="277"/>
      <c r="F33" s="277"/>
      <c r="G33" s="277"/>
      <c r="H33" s="277"/>
      <c r="I33" s="277"/>
    </row>
    <row r="35" spans="6:9" ht="15">
      <c r="F35" s="278" t="s">
        <v>51</v>
      </c>
      <c r="G35" s="278"/>
      <c r="H35" s="278"/>
      <c r="I35" s="278"/>
    </row>
    <row r="36" spans="5:10" ht="14.25">
      <c r="E36" s="278" t="s">
        <v>101</v>
      </c>
      <c r="F36" s="278"/>
      <c r="G36" s="278"/>
      <c r="H36" s="278"/>
      <c r="I36" s="278"/>
      <c r="J36" s="278"/>
    </row>
    <row r="37" spans="6:9" ht="15">
      <c r="F37" s="279" t="s">
        <v>85</v>
      </c>
      <c r="G37" s="279"/>
      <c r="H37" s="279"/>
      <c r="I37" s="279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E36:J36"/>
    <mergeCell ref="F37:I37"/>
    <mergeCell ref="C18:E18"/>
    <mergeCell ref="C19:E19"/>
    <mergeCell ref="C20:E20"/>
    <mergeCell ref="B22:C22"/>
    <mergeCell ref="B23:C23"/>
    <mergeCell ref="B32:I32"/>
    <mergeCell ref="H16:H17"/>
    <mergeCell ref="I16:I17"/>
    <mergeCell ref="B33:I33"/>
    <mergeCell ref="F35:I35"/>
    <mergeCell ref="B16:B17"/>
    <mergeCell ref="C16:E17"/>
    <mergeCell ref="F16:F17"/>
    <mergeCell ref="G16:G17"/>
    <mergeCell ref="B10:C10"/>
    <mergeCell ref="D10:J10"/>
    <mergeCell ref="B11:C11"/>
    <mergeCell ref="D11:J11"/>
    <mergeCell ref="C4:I4"/>
    <mergeCell ref="B6:I6"/>
    <mergeCell ref="B9:C9"/>
    <mergeCell ref="D9:J9"/>
  </mergeCells>
  <printOptions horizontalCentered="1"/>
  <pageMargins left="0.5" right="0" top="0" bottom="0" header="0.5" footer="0.5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B39"/>
  <sheetViews>
    <sheetView zoomScale="70" zoomScaleNormal="70" zoomScalePageLayoutView="0" workbookViewId="0" topLeftCell="A1">
      <selection activeCell="G20" sqref="G20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42</v>
      </c>
      <c r="D2" s="110"/>
      <c r="E2" s="110" t="s">
        <v>8</v>
      </c>
      <c r="F2" s="110" t="s">
        <v>43</v>
      </c>
      <c r="G2" s="59" t="s">
        <v>44</v>
      </c>
      <c r="H2" s="59" t="s">
        <v>45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0" t="s">
        <v>108</v>
      </c>
      <c r="D3" s="113" t="s">
        <v>133</v>
      </c>
      <c r="E3" s="120" t="s">
        <v>114</v>
      </c>
      <c r="F3" s="120" t="s">
        <v>135</v>
      </c>
      <c r="G3" s="59" t="s">
        <v>134</v>
      </c>
      <c r="H3" s="59" t="s">
        <v>136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0" t="s">
        <v>119</v>
      </c>
      <c r="D4" s="113" t="s">
        <v>120</v>
      </c>
      <c r="E4" s="120" t="s">
        <v>110</v>
      </c>
      <c r="F4" s="120" t="s">
        <v>111</v>
      </c>
      <c r="G4" s="59" t="s">
        <v>115</v>
      </c>
      <c r="H4" s="59" t="s">
        <v>116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0" t="s">
        <v>93</v>
      </c>
      <c r="D5" s="113" t="s">
        <v>92</v>
      </c>
      <c r="E5" s="120" t="s">
        <v>137</v>
      </c>
      <c r="F5" s="120" t="s">
        <v>138</v>
      </c>
      <c r="G5" s="59" t="s">
        <v>139</v>
      </c>
      <c r="H5" s="59" t="s">
        <v>140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34.5">
      <c r="A6" s="9"/>
      <c r="B6" s="55"/>
      <c r="C6" s="120" t="s">
        <v>70</v>
      </c>
      <c r="D6" s="113" t="s">
        <v>150</v>
      </c>
      <c r="E6" s="120" t="s">
        <v>146</v>
      </c>
      <c r="F6" s="120" t="s">
        <v>148</v>
      </c>
      <c r="G6" s="59" t="s">
        <v>147</v>
      </c>
      <c r="H6" s="59" t="s">
        <v>149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0" t="s">
        <v>71</v>
      </c>
      <c r="D7" s="113" t="s">
        <v>72</v>
      </c>
      <c r="E7" s="120" t="s">
        <v>153</v>
      </c>
      <c r="F7" s="120" t="s">
        <v>154</v>
      </c>
      <c r="G7" s="59" t="s">
        <v>155</v>
      </c>
      <c r="H7" s="59" t="s">
        <v>156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0" t="s">
        <v>141</v>
      </c>
      <c r="D8" s="113" t="s">
        <v>90</v>
      </c>
      <c r="E8" s="120" t="s">
        <v>142</v>
      </c>
      <c r="F8" s="120" t="s">
        <v>143</v>
      </c>
      <c r="G8" s="59" t="s">
        <v>144</v>
      </c>
      <c r="H8" s="59" t="s">
        <v>145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120" t="s">
        <v>181</v>
      </c>
      <c r="D9" s="113" t="s">
        <v>182</v>
      </c>
      <c r="E9" s="120" t="s">
        <v>183</v>
      </c>
      <c r="F9" s="120" t="s">
        <v>184</v>
      </c>
      <c r="G9" s="59" t="s">
        <v>185</v>
      </c>
      <c r="H9" s="59" t="s">
        <v>186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17.25">
      <c r="A10" s="9"/>
      <c r="B10" s="55"/>
      <c r="C10" s="120" t="s">
        <v>94</v>
      </c>
      <c r="D10" s="113" t="s">
        <v>91</v>
      </c>
      <c r="E10" s="120" t="s">
        <v>161</v>
      </c>
      <c r="F10" s="120" t="s">
        <v>162</v>
      </c>
      <c r="G10" s="59" t="s">
        <v>163</v>
      </c>
      <c r="H10" s="59" t="s">
        <v>164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34.5">
      <c r="A11" s="9"/>
      <c r="B11" s="55"/>
      <c r="C11" s="120" t="s">
        <v>132</v>
      </c>
      <c r="D11" s="113" t="s">
        <v>131</v>
      </c>
      <c r="E11" s="120" t="s">
        <v>112</v>
      </c>
      <c r="F11" s="120" t="s">
        <v>113</v>
      </c>
      <c r="G11" s="59" t="s">
        <v>117</v>
      </c>
      <c r="H11" s="59" t="s">
        <v>118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0" t="s">
        <v>180</v>
      </c>
      <c r="D12" s="113" t="s">
        <v>179</v>
      </c>
      <c r="E12" s="120" t="s">
        <v>175</v>
      </c>
      <c r="F12" s="120" t="s">
        <v>176</v>
      </c>
      <c r="G12" s="59" t="s">
        <v>177</v>
      </c>
      <c r="H12" s="59" t="s">
        <v>178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27.75" customHeight="1">
      <c r="A13" s="9"/>
      <c r="B13" s="55"/>
      <c r="C13" s="121" t="s">
        <v>166</v>
      </c>
      <c r="D13" s="113" t="s">
        <v>165</v>
      </c>
      <c r="E13" s="120" t="s">
        <v>167</v>
      </c>
      <c r="F13" s="120" t="s">
        <v>168</v>
      </c>
      <c r="G13" s="120" t="s">
        <v>169</v>
      </c>
      <c r="H13" s="120" t="s">
        <v>170</v>
      </c>
      <c r="I13" s="122"/>
      <c r="J13" s="122"/>
      <c r="K13" s="60"/>
      <c r="L13" s="60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39.75" customHeight="1">
      <c r="A14" s="9"/>
      <c r="B14" s="55"/>
      <c r="C14" s="121" t="s">
        <v>107</v>
      </c>
      <c r="D14" s="113" t="s">
        <v>109</v>
      </c>
      <c r="E14" s="120" t="s">
        <v>171</v>
      </c>
      <c r="F14" s="120" t="s">
        <v>172</v>
      </c>
      <c r="G14" s="59" t="s">
        <v>173</v>
      </c>
      <c r="H14" s="59" t="s">
        <v>174</v>
      </c>
      <c r="I14" s="110"/>
      <c r="J14" s="110"/>
      <c r="K14" s="59"/>
      <c r="L14" s="5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6" spans="1:28" ht="17.25">
      <c r="A16" s="9"/>
      <c r="B16" s="55"/>
      <c r="D16" s="57"/>
      <c r="F16" s="56"/>
      <c r="G16" s="9"/>
      <c r="H16" s="9"/>
      <c r="I16"/>
      <c r="J16"/>
      <c r="K16" s="9"/>
      <c r="L16" s="9"/>
      <c r="Q16" s="9"/>
      <c r="S16" s="9"/>
      <c r="U16" s="9"/>
      <c r="V16" s="9"/>
      <c r="W16" s="9"/>
      <c r="X16" s="9"/>
      <c r="Y16" s="9"/>
      <c r="Z16" s="9"/>
      <c r="AA16" s="9"/>
      <c r="AB16" s="9"/>
    </row>
    <row r="17" spans="1:28" ht="15.75">
      <c r="A17" s="9"/>
      <c r="B17" s="55"/>
      <c r="C17" s="110" t="s">
        <v>8</v>
      </c>
      <c r="D17" s="110" t="s">
        <v>124</v>
      </c>
      <c r="E17" s="307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9"/>
      <c r="Z17" s="9"/>
      <c r="AA17" s="9"/>
      <c r="AB17" s="9"/>
    </row>
    <row r="18" spans="1:28" ht="15.75">
      <c r="A18" s="9"/>
      <c r="B18" s="55"/>
      <c r="C18" s="110" t="s">
        <v>43</v>
      </c>
      <c r="D18" s="110" t="s">
        <v>123</v>
      </c>
      <c r="E18" s="307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9"/>
      <c r="Z18" s="9"/>
      <c r="AA18" s="9"/>
      <c r="AB18" s="9"/>
    </row>
    <row r="19" spans="1:28" ht="15">
      <c r="A19" s="9"/>
      <c r="B19" s="9"/>
      <c r="C19" s="9"/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74.75" customHeight="1">
      <c r="A20" s="9"/>
      <c r="B20" s="9" t="s">
        <v>8</v>
      </c>
      <c r="C20" s="58" t="s">
        <v>152</v>
      </c>
      <c r="D20" s="9"/>
      <c r="E20" s="9"/>
      <c r="F20" s="9"/>
      <c r="G20" s="9"/>
      <c r="H20" s="9"/>
      <c r="I20" s="106"/>
      <c r="J20" s="106"/>
      <c r="K20" s="106"/>
      <c r="L20" s="10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1.75" customHeight="1">
      <c r="A21" s="9"/>
      <c r="B21" s="9" t="s">
        <v>43</v>
      </c>
      <c r="C21" s="58" t="s">
        <v>151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63" customFormat="1" ht="15.75">
      <c r="A22" s="3"/>
      <c r="B22" s="3"/>
      <c r="C22" s="62"/>
      <c r="D22" s="3"/>
      <c r="E22" s="3"/>
      <c r="F22" s="3"/>
      <c r="G22" s="3"/>
      <c r="H22" s="3"/>
      <c r="I22" s="107"/>
      <c r="J22" s="107"/>
      <c r="K22" s="107"/>
      <c r="L22" s="10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9"/>
      <c r="B23" s="9"/>
      <c r="C23" s="9"/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9.5" customHeight="1">
      <c r="A24" s="9"/>
      <c r="B24" s="59" t="s">
        <v>8</v>
      </c>
      <c r="C24" s="59" t="s">
        <v>129</v>
      </c>
      <c r="D24" s="9"/>
      <c r="E24" s="9"/>
      <c r="F24" s="9"/>
      <c r="G24" s="9"/>
      <c r="H24" s="9"/>
      <c r="I24" s="106"/>
      <c r="J24" s="106"/>
      <c r="K24" s="106"/>
      <c r="L24" s="10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">
      <c r="A25" s="9"/>
      <c r="B25" s="59" t="s">
        <v>74</v>
      </c>
      <c r="C25" s="59" t="s">
        <v>129</v>
      </c>
      <c r="D25" s="9"/>
      <c r="E25" s="9"/>
      <c r="F25" s="9"/>
      <c r="G25" s="9"/>
      <c r="H25" s="9"/>
      <c r="I25" s="106"/>
      <c r="J25" s="106"/>
      <c r="K25" s="106"/>
      <c r="L25" s="10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7.25" customHeight="1">
      <c r="A26" s="9"/>
      <c r="B26" s="59" t="s">
        <v>73</v>
      </c>
      <c r="C26" s="59" t="s">
        <v>129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43</v>
      </c>
      <c r="C27" s="59" t="s">
        <v>129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109"/>
      <c r="E28" s="60"/>
      <c r="F28" s="60"/>
      <c r="G28" s="60"/>
      <c r="H28" s="60"/>
      <c r="I28" s="108"/>
      <c r="J28" s="108"/>
      <c r="K28" s="108"/>
      <c r="L28" s="10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130</v>
      </c>
      <c r="D29" s="109"/>
      <c r="E29" s="60"/>
      <c r="F29" s="60"/>
      <c r="G29" s="60"/>
      <c r="H29" s="60"/>
      <c r="I29" s="108"/>
      <c r="J29" s="108"/>
      <c r="K29" s="108"/>
      <c r="L29" s="10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9"/>
      <c r="Y29" s="9"/>
      <c r="Z29" s="9"/>
      <c r="AA29" s="9"/>
      <c r="AB29" s="9"/>
    </row>
    <row r="30" spans="1:28" ht="17.25" customHeight="1">
      <c r="A30" s="9"/>
      <c r="B30" s="59" t="s">
        <v>74</v>
      </c>
      <c r="C30" s="59" t="s">
        <v>130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73</v>
      </c>
      <c r="C31" s="59" t="s">
        <v>130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43</v>
      </c>
      <c r="C32" s="59" t="s">
        <v>130</v>
      </c>
      <c r="D32" s="9"/>
      <c r="E32" s="11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25" customHeight="1">
      <c r="A34" s="9"/>
      <c r="B34" s="59" t="s">
        <v>8</v>
      </c>
      <c r="C34" s="61" t="s">
        <v>125</v>
      </c>
      <c r="D34" s="9"/>
      <c r="E34" s="9"/>
      <c r="F34" s="9"/>
      <c r="G34" s="9"/>
      <c r="H34" s="9"/>
      <c r="I34" s="106"/>
      <c r="J34" s="106"/>
      <c r="K34" s="106"/>
      <c r="L34" s="10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 customHeight="1">
      <c r="A35" s="9"/>
      <c r="B35" s="59" t="s">
        <v>74</v>
      </c>
      <c r="C35" s="61" t="s">
        <v>126</v>
      </c>
      <c r="D35" s="9"/>
      <c r="E35" s="9"/>
      <c r="F35" s="9"/>
      <c r="G35" s="9"/>
      <c r="H35" s="9"/>
      <c r="I35" s="106"/>
      <c r="J35" s="106"/>
      <c r="K35" s="106"/>
      <c r="L35" s="10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3" ht="17.25" customHeight="1">
      <c r="B36" s="59" t="s">
        <v>73</v>
      </c>
      <c r="C36" s="61" t="s">
        <v>127</v>
      </c>
    </row>
    <row r="37" spans="2:3" ht="17.25" customHeight="1">
      <c r="B37" s="59" t="s">
        <v>43</v>
      </c>
      <c r="C37" s="61" t="s">
        <v>128</v>
      </c>
    </row>
    <row r="38" spans="2:3" ht="17.25" customHeight="1">
      <c r="B38" s="59" t="s">
        <v>73</v>
      </c>
      <c r="C38" s="61" t="s">
        <v>76</v>
      </c>
    </row>
    <row r="39" spans="2:3" ht="17.25" customHeight="1">
      <c r="B39" s="59" t="s">
        <v>43</v>
      </c>
      <c r="C39" s="61" t="s">
        <v>46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Shinjitsu</cp:lastModifiedBy>
  <cp:lastPrinted>2016-09-06T03:16:06Z</cp:lastPrinted>
  <dcterms:created xsi:type="dcterms:W3CDTF">2014-08-19T05:03:06Z</dcterms:created>
  <dcterms:modified xsi:type="dcterms:W3CDTF">2018-10-07T16:34:39Z</dcterms:modified>
  <cp:category/>
  <cp:version/>
  <cp:contentType/>
  <cp:contentStatus/>
</cp:coreProperties>
</file>